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C1737750-CDB8-495D-944D-C1C3EA2DA438}" xr6:coauthVersionLast="47" xr6:coauthVersionMax="47" xr10:uidLastSave="{00000000-0000-0000-0000-000000000000}"/>
  <bookViews>
    <workbookView xWindow="-120" yWindow="-120" windowWidth="29040" windowHeight="15840" activeTab="1" xr2:uid="{00000000-000D-0000-FFFF-FFFF00000000}"/>
  </bookViews>
  <sheets>
    <sheet name="OPĆI UVJETI GRAĐENJA" sheetId="4" r:id="rId1"/>
    <sheet name="1. NC " sheetId="3" r:id="rId2"/>
  </sheets>
  <definedNames>
    <definedName name="_xlnm.Print_Area" localSheetId="1">'1. NC '!$A$1:$F$89</definedName>
    <definedName name="_xlnm.Print_Area" localSheetId="0">'OPĆI UVJETI GRAĐENJA'!$A$1:$A$27</definedName>
    <definedName name="Print_Area" localSheetId="1">'1. NC '!$A$1:$F$94</definedName>
    <definedName name="Print_Area" localSheetId="0">'OPĆI UVJETI GRAĐENJA'!$A$1:$A$27</definedName>
    <definedName name="Print_Titles" localSheetId="1">'1. NC '!$1:$6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5" i="3" l="1"/>
  <c r="F73" i="3" l="1"/>
  <c r="F69" i="3"/>
  <c r="F52" i="3"/>
  <c r="F48" i="3"/>
  <c r="F44" i="3"/>
  <c r="F28" i="3" l="1"/>
  <c r="F20" i="3" l="1"/>
  <c r="F61" i="3" l="1"/>
  <c r="F75" i="3" s="1"/>
  <c r="F81" i="3" s="1"/>
  <c r="F40" i="3"/>
  <c r="F36" i="3"/>
  <c r="F24" i="3"/>
  <c r="F16" i="3"/>
  <c r="F55" i="3" l="1"/>
  <c r="F80" i="3" s="1"/>
  <c r="F12" i="3" l="1"/>
  <c r="F30" i="3" s="1"/>
  <c r="F79" i="3" l="1"/>
  <c r="F82" i="3" l="1"/>
  <c r="F84" i="3" s="1"/>
  <c r="F85" i="3" s="1"/>
  <c r="F83" i="3" l="1"/>
</calcChain>
</file>

<file path=xl/sharedStrings.xml><?xml version="1.0" encoding="utf-8"?>
<sst xmlns="http://schemas.openxmlformats.org/spreadsheetml/2006/main" count="129" uniqueCount="116">
  <si>
    <t>PRIPREMNI RADOVI</t>
  </si>
  <si>
    <t>2.1.</t>
  </si>
  <si>
    <t>2.2.</t>
  </si>
  <si>
    <t>3.1.</t>
  </si>
  <si>
    <t>3.2.</t>
  </si>
  <si>
    <t>ZEMLJANI RADOVI</t>
  </si>
  <si>
    <t>m2</t>
  </si>
  <si>
    <t>1.1.</t>
  </si>
  <si>
    <t>UKUPNO:</t>
  </si>
  <si>
    <t>1.2</t>
  </si>
  <si>
    <t>1.3</t>
  </si>
  <si>
    <t>Eventualne potrebne izmjene i dopune projekta donosit će sporazumno projektant, nadzorni inženjer i izvođač.</t>
  </si>
  <si>
    <t>Višeradnje i manjeradnje po ugovorenim stavkama zaračunavati će se po istim cijenama.</t>
  </si>
  <si>
    <t>Troškovi eventualnih zastoja zbog instalacija i imovinsko-pravnih odnosa neće se priznavati, te ih treba uključiti u jedinične cijene radova.</t>
  </si>
  <si>
    <t>Građevina:</t>
  </si>
  <si>
    <t>TROŠKOVNIK RADOVA</t>
  </si>
  <si>
    <t>Razina projekta</t>
  </si>
  <si>
    <t>Podaci o cesti</t>
  </si>
  <si>
    <t>Redni broj</t>
  </si>
  <si>
    <t>OPIS RADA</t>
  </si>
  <si>
    <t>Jed.mj.</t>
  </si>
  <si>
    <t>Količina</t>
  </si>
  <si>
    <t>Jed.cijena</t>
  </si>
  <si>
    <t>Cijena (kn)</t>
  </si>
  <si>
    <t>PRIPREMNI RADOVI UKUPNO:</t>
  </si>
  <si>
    <t>ZEMLJANI RADOVI UKUPNO:</t>
  </si>
  <si>
    <t>PDV:</t>
  </si>
  <si>
    <t>UKUPNO sa PDV-om:</t>
  </si>
  <si>
    <r>
      <t>m</t>
    </r>
    <r>
      <rPr>
        <vertAlign val="superscript"/>
        <sz val="10"/>
        <rFont val="Arial Narrow"/>
        <family val="2"/>
        <charset val="238"/>
      </rPr>
      <t>3</t>
    </r>
  </si>
  <si>
    <r>
      <t>m</t>
    </r>
    <r>
      <rPr>
        <vertAlign val="superscript"/>
        <sz val="10"/>
        <rFont val="Arial Narrow"/>
        <family val="2"/>
        <charset val="238"/>
      </rPr>
      <t>1</t>
    </r>
  </si>
  <si>
    <r>
      <t>m</t>
    </r>
    <r>
      <rPr>
        <vertAlign val="superscript"/>
        <sz val="10"/>
        <rFont val="Arial Narrow"/>
        <family val="2"/>
        <charset val="238"/>
      </rPr>
      <t>2</t>
    </r>
  </si>
  <si>
    <t xml:space="preserve">Uklanjanje asfalta </t>
  </si>
  <si>
    <t>Obračun po m2 uklonjenog asfalta.</t>
  </si>
  <si>
    <t>OBNOVA KOLNIČKE KONSTRUKCIJE</t>
  </si>
  <si>
    <t>OBNOVA KOLNIČKE KONSTRUKCIJE UKUPNO:</t>
  </si>
  <si>
    <t>Investitor:</t>
  </si>
  <si>
    <t>Projekt:</t>
  </si>
  <si>
    <t>Vrsta projekta</t>
  </si>
  <si>
    <t>GRAĐEVINSKI</t>
  </si>
  <si>
    <t xml:space="preserve">                                       za projektiranje,nadzor i usluge</t>
  </si>
  <si>
    <t>1</t>
  </si>
  <si>
    <t>2</t>
  </si>
  <si>
    <t>3</t>
  </si>
  <si>
    <t>PROJEKTANT:</t>
  </si>
  <si>
    <t>Mladen Burić dipl.ing.građ.</t>
  </si>
  <si>
    <t>IZVOĐAĆ RADOVA:</t>
  </si>
  <si>
    <t xml:space="preserve">Osiguranje gradilišta </t>
  </si>
  <si>
    <t>Stavka obuhvaća osiguranje radilišta i radova prometnim znakovima i oznakama, samostojećim rampama i svjetlosnim signalima koji su vidljivi danju i noću.</t>
  </si>
  <si>
    <t xml:space="preserve">Obračun po kompletu izvedenog osiguranja </t>
  </si>
  <si>
    <t>kompl</t>
  </si>
  <si>
    <t>Opći tehnički uvjeti za radove na cestama (OTU) su skup priznatih tehničkih pravila (normi i propisa) koji propisuju uvjete izvedbe radova i minimalne zahtjeve kakvoće za materijale, proizvode i radove koji se koriste kod izvođenja radova, te čine dio tehničke specifikacije koja se daje gospodarskim subjektima na raspolaganje za izradu ponude i realizaciju projekta. 
Sukladno OTU-a, materijali, proizvodi, oprema i radovi moraju biti izrađeni/izvedeni u skladu s normama i tehničkim pravilima (normama i propisima), a ako je neka norma ili propis van snage, važit će zamjenjujuća norma ili propis.</t>
  </si>
  <si>
    <t xml:space="preserve">Prije početka radova obveza Izvođača je da zajedno s nadzornim inženjerom i upraviteljima cesta izvrši obilazak javnih cesta koje se koriste kao obilazni pravci, te sačiniti zapisnik o zatečenom stanju sa fotodokumentacijom. Sukladno tom zapisniku po završetku korištenja obilaznih pravaca moći će se utvrditi oštećenja nastala uslijed korištenja tijekom zabrane prometa preko gradilišta.
Ukoliko Izvođač prilikom građenja koristi javne cesta koje nisu navedene kao obilazni pravci, te prilikom korištenja nastanu eventualna oštećenja, po završetku radova ceste je dužan dovesti u prvobitno stanje bez prava na naknadu troškova. </t>
  </si>
  <si>
    <t xml:space="preserve">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ukoliko nije u opisu izričito drukčije određeno. </t>
  </si>
  <si>
    <t xml:space="preserve">Jedinične cijene obuhvaćaju i izradu uputa za rukovanje i održavanje ugrađene opreme i izradu svih protokola o ispitivanju, te svu dokumentaciju i troškove potrebne za obavljanje tehničkog pregleda. </t>
  </si>
  <si>
    <t xml:space="preserve">Sav materijal i oprema, koju izvođač dobavlja i ugrađuje, mora imati isprave o sukladnosti, u skladu sa "Zakonom o gradnji" (NN. 153/13, 20/17,125/19) i Zakonom o građevnim proizvodima (n.n. 76/13, 30/14, 130/17) (tvornička ispitivanja i atesti, certifikati sukladnosti i sl.). </t>
  </si>
  <si>
    <t>Sukladno članku 54. Zakona o gradnji (NN 153/13, 20/17,125/19), 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t>
  </si>
  <si>
    <t xml:space="preserve">Radovi ne mogu započeti bez privremene regulacije prometa. Izvođač je dužan izvršiti privremenu regulaciju prometa koja mora biti izvedena prema elaboratu privremene regulacije prometa, te istu mora ishoditi.
Izvođač je dužan nabaviti, montirati, održavati, a nakon završetka svih radova i demontirati kompletnu signalizaciju i opremu. </t>
  </si>
  <si>
    <t xml:space="preserve">Izvođač je u okviru ugovorene cijene dužan izvršiti koordinaciju radova svih kooperanata na način da omogući kontinuirano odvijanje posla i zaštitu već izvedenih radova. Sva oštećenja nastala na već izvedenim radovima izvođač je dužan otkloniti o vlastitom trošku. </t>
  </si>
  <si>
    <t>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</si>
  <si>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 xml:space="preserve">Izvođač je dužan gradilište održavati čistim, a na kraju radova treba izvesti detaljno čišćenje. Nakon dovršenja gradnje Izvoditelj radova predat će posve uređeno gradilište i okolinu predstavniku Investitora uz obveznu prisutnost nadzornog inžinjera. </t>
  </si>
  <si>
    <t>OPĆI UVJETI GRAĐENJA:</t>
  </si>
  <si>
    <t>Izvođač je dužan graditi u skladu s građevinskom dozvolom, Zakonom o gradnji, tehničkim propisima, posebnim propisima, pravilima struke.</t>
  </si>
  <si>
    <r>
      <t xml:space="preserve">Ukoliko opisi stavaka troškovnika upućuju na odredbe OTU-a ili Tehničkog propisa, navedeni radovi moraju biti izvedeni u skladu s propisanim tehničkim pravilima (normama i propisima), a </t>
    </r>
    <r>
      <rPr>
        <b/>
        <sz val="12"/>
        <color indexed="8"/>
        <rFont val="Calibri Light"/>
        <family val="2"/>
        <charset val="238"/>
        <scheme val="major"/>
      </rPr>
      <t>naručitelj će prihvatiti jednakovrijedne zamjenujuće norme ili propise, ako ponuditelj na zadovoljavajući način dokaže da izvedba i kontrola kakvoće radova koju pedlaže na jednakovrijedan način zadovoljava propisane zahtjeve.</t>
    </r>
  </si>
  <si>
    <r>
      <t xml:space="preserve">Ukoliko se u opisima stavaka troškovnika propisuje postupanje sukladno određenoj normi ili propisu, </t>
    </r>
    <r>
      <rPr>
        <b/>
        <sz val="12"/>
        <color indexed="8"/>
        <rFont val="Calibri Light"/>
        <family val="2"/>
        <charset val="238"/>
        <scheme val="major"/>
      </rPr>
      <t>naručitelj će prihvatiti jednakovrijednu zamjenjujuću normu ili propis, ako ponuditelj na zadovoljavajući način dokaže da izvedba i kontrola kakvoće radova koju pedlaže na jednakovrijedan način zadovoljava propisane zahtjeve.</t>
    </r>
  </si>
  <si>
    <t>'Punovažne su one odluke, koje su upisane u građevinski dnevnik i ovjerene potpisima gore navedenih osoba ili odluke koju je investitor na neki drugi način odobrio.</t>
  </si>
  <si>
    <t>Geodetski radovi</t>
  </si>
  <si>
    <t>Geodetsko iskolčenje radova:
Geodetski radovi pri građenju cesta obuhvaćaju :
- utvrđivanje tlocrtnog položaja postojeće ceste, te nakon iskopa izvršiti iskolčenje ruba asfalta
- održavanje iskolčenih oznaka na terenu u cijelom razdoblju od početka radova do predaje svih radova investitoru;
- izradu snimka izvedenog stanja;
Izvođač mora nadzornom inženjeru dati na odobrenje program geodetskih radova.
Nadzorni inženjer mora biti promptno informiran o izvršenju programa, te imati na raspolaganju svu dokumentaciju izvođača. 
Opseg tih radova mora u svemu zadovoljiti potrebe građenja, kontrolnih radova, obračuna i drugih razloga koji uvjetuju izvršenje radova</t>
  </si>
  <si>
    <t>Obračun po m' iskolčenja.</t>
  </si>
  <si>
    <t xml:space="preserve">Rezanje  asfalta </t>
  </si>
  <si>
    <t>Stavka obuhvaća, rezanje asfalta debljine do 10 cm na mjestu spoja nove i postojeće asfaltne konstrukcije.</t>
  </si>
  <si>
    <t>Obračun po m izrezanog  asfalta.</t>
  </si>
  <si>
    <t>1.4</t>
  </si>
  <si>
    <t>Stavka obuhvaća, trganje, utovar, dijelova asfaltne kolničke konstrukcije. Asfaltna kolnička konstrukcija uklanja se u debljini asfalta predviđeno do 10 cm u na mjestima uklopa u postoječe stanje, u cijelokupnoj širini postojeće prometnice  Stavka se obračunava u m2 uklonjenog asfalta sa odvozom na deponiju  suladno zakon o gospodarenju otpadom.</t>
  </si>
  <si>
    <t>1.5</t>
  </si>
  <si>
    <t>Iskop probnih šliceva</t>
  </si>
  <si>
    <t xml:space="preserve">Ručni iskop probnih rovova  (šliceva) radi utvrđivanja stvarnog položaja postojećih podzemnih instalacija uz nadzor vlasnika istih te eventualna zaštita istih.
Točnu lokaciju, raspored i broj kontrolnih rovova odredit će nadzorni inženjer u dogovoru s projektantom i izvođačem na osnovi uvida u situacijski plan instalacija kao i temeljem dobivenih informacija od vlasnika istih. 
Iskop vršiti pažljivo kako ne bi došlo do oštećenja instalacija. Sve kontrolne rovove i stanje na terenu upisati u građevinski dnevnik.  </t>
  </si>
  <si>
    <t xml:space="preserve">Obračun je po kom kompletno izvedenih probnih rovova. </t>
  </si>
  <si>
    <t>kom</t>
  </si>
  <si>
    <t>a</t>
  </si>
  <si>
    <t>m</t>
  </si>
  <si>
    <t>Iskop tla "C" kategorije</t>
  </si>
  <si>
    <t>Obuhvaća iskop površinskog sloja, pretežno makadamskog, razvoz uduž trase s s utovarom iskopanog materijala u prijevozno sredstvo, radove na uređenju i čišćenju pokosa, te planiranje iskopanih površina.. Dubina iskopa je  40 cm. Obračun po m3 iskopanog materijala u sraslom stanju. Svi radovi na produbljenju z izradu kofera izvode se po potrebi  i uz prethodno odobrenje nadzornog inženjera. Vrši se iskop cjelokupne promenice</t>
  </si>
  <si>
    <t>Prijevoz materijala i deponiranje</t>
  </si>
  <si>
    <t>Ova stavka uključuje odvoz i deponiranje iskopanog materijala na obližnju deponiju sa planiranjem iste. Deponiju osigurava izvoditelj radova.  Obračun se izvodi u m3 materijala odvezenog u prirodno sraslom stanju.</t>
  </si>
  <si>
    <t>m3</t>
  </si>
  <si>
    <t>2.3.</t>
  </si>
  <si>
    <t>Uređenje temeljnog tla</t>
  </si>
  <si>
    <t>Stavka obuhvaća čišćenje, planiranje, izravnavanje, sušenje ili vlaženje i zbijanje, te sav prijevoz i materijal.'Uređenje temeljnog tla nasipa mehaničkim zbijanjem</t>
  </si>
  <si>
    <t>Rad se obračunava po m2 uređenog temeljnog tla.</t>
  </si>
  <si>
    <t>2.4.</t>
  </si>
  <si>
    <t>ZAMJENA SLOJA SLABOG TEMELJNOG TLA BOLJIM MATERIJALOM</t>
  </si>
  <si>
    <t>Svi radovi moraju biti u skladu sa O.T.U. za radove na cestama, točka 2-08.2.
Rad uključuje iskop sloja slabog materijala u temeljnom tlu s odvozom u deponiju, te njegovu zamjenu izradom zbijenog nasipnog sloja od kamenog materijala. Ovaj rad izvodi se  na svim dijelovima novoprojektirane trase, a u skladu s projektom.  Predviđenu zamjenu slabog temeljnog tla potrebno je izvršiti u debljini od 50 cm i to sa kamenim nasipnim materijalom. Iskop materijala obavlja se prema uvjetima iz O.T.U. 2-02, a kontrola zbijenosti na način i prema metodama iz O.T.U. 2-08.1. Komprimiranje sloja zamjene treba izvršiti tako da se postigne stupanj zbijenosti u odnosu na standardni Proctorov postupak Sz=95-100% od maksimalne laboratorijske zbijenosti, odnosno modul stišljivosti metodom kružne ploče Ms&gt;20 MN/m2.</t>
  </si>
  <si>
    <t>Izvedeni zamjenjujući sloj mjeri se i obračunava u kubičnim metrima potpuno završenog i zbijenog sloja.</t>
  </si>
  <si>
    <t>2.5.</t>
  </si>
  <si>
    <t>UREĐENJE SLABONOSIVOG TEMELJNOG TLA PRIMJENOM NETKANIH TEKSTILA</t>
  </si>
  <si>
    <t>Ovom stavkom predviđeno je polaganje geotekstila na prethodno izravnato i pripremljeno tlo, a prije izvedbe sloja zamjene temeljnog tla.
Pripremu tla, polaganje i spajanje geotekstila izvesti u svemu prema uvjetima iz O.T.U. 2-08.4 i specifikacijama proizvođača.'Plaća se po jediničnoj cijeni iz ugovora, u koju ulazi sav materijal, prijevoz i rad na postavljanju netkanog tekstila, spajanje i sve ostalo potrebno za polaganje netkanog tekstila. Predviđeni je tip netkanog geotekstila površinske mase 300g/m² i sv=15/19 kN/m'.</t>
  </si>
  <si>
    <t>Izvedeno uređenje   mjeri se i obračunava u kvadratnim metrima potpuno završenog uređenja tla.</t>
  </si>
  <si>
    <t>NOSIVI SLOJ OD MEHANIČKI ZBIJENOG ZRNATOG KAMENOG MATERIJALA 0/63mm, d=40 cm</t>
  </si>
  <si>
    <t>Stavka obuhvaća nabavu materijala, prijevoz, upotrebu opreme  i sav rad na izradi i ugradnji sloja. Izrada MNS-a od kamenih materijala granulacije 0/63 mm, Sz≥100 %, Ms≥80 MN/m2.</t>
  </si>
  <si>
    <t>Rad se obračunava po m3 ugrađenog materijala u zbijenom stanju.</t>
  </si>
  <si>
    <t xml:space="preserve">ASFALTBETON ZA NOSIVO-HABAJUĆI SLOJ (AC surf) </t>
  </si>
  <si>
    <t>Proizvodnja, prijevoz i ugradnja asfaltbetona za habajuće slojeve (AC surf)  debljine i tehničkih svojstava prema projektu kolničke konstrukcije.
Asfalt beton za habajući sloj proizvodi se u postrojenjima za spravljanje asfaltnih mješavina – asfaltnim bazama s kontroliranim pojedinim materijalima i kontroliranim postrojenjem te se prevozi na mjesto ugradnje.
Ugradnja habajućeg sloja vrši se strojno strojevima za razastiranje – finišerima, a zbijanje valjcima-statičkim i vibracionim. Održavanje debljine sloja prilikom ugradnje kao i vitoperenje izvodi se automatskim podešavanjem i kontolom finišera.'Obračun rada:
Količina obavljenih radova mjeri se kvadratnim metrima gornje površine stvarno položenog i ugrađenog habajućeg sloja sukladno projektu.
U cijeni su sadržani svi troškovi nabave materijala, proizvodnje i ugradnje asfaltne mješavine, prijevoz, oprema i sve ostalo što je potrebno za izvođenje radova.</t>
  </si>
  <si>
    <t>AC 16 surf 50/70 AG4 M3-E, d=7,00 cm; za srednje prometno opterećenje</t>
  </si>
  <si>
    <t>3.3</t>
  </si>
  <si>
    <t>Izrada uzdužnog spoja na postojeći asfalt premazom specijalne polimerizirane mase</t>
  </si>
  <si>
    <t>Uzdužni spoj valja se odmah nakon polaganja nove vruće asfaltne mješavine.'Potrošnja po m1 cca 80 g.U cijeni su sadržani svi troškovi nabave materijala, proizvodnje i ugradnje , prijevoz, oprema i sve ostalo što je potrebno za izvođenje radova.</t>
  </si>
  <si>
    <t>3.4</t>
  </si>
  <si>
    <t>IZRADA BANKINA OD ZRNATOG KAMENOG MATERIJALA</t>
  </si>
  <si>
    <t>Bankine od zrnatog kamenog materijala mogu se izraditi tek pošto nadzorni inženjer preuzme podlogu bankine (nasip) i nosivi sloj ispravno izveden u smislu zbijenosti, pravilnih nagiba, visinskih kota i funkcionalnosti odvodnje.
Debljina sloja zrnatog kamenog materijala u zbijenom stanju je 10 cm, a širine prema projektu. Bankina mora imati zbijenost prema kriterijima za izradu nasipnih slojeva.'U jediničnoj cijeni je sadržana dobava i planiranje te sav rad, materijal i prijevoz potreban za potpunu izradu bankine
Po metru dužnom bankine prema stvarno izvršenim radovima.</t>
  </si>
  <si>
    <t>'Bankina; širina 0.3 -0.5 m</t>
  </si>
  <si>
    <t>REKAPITULACIJA</t>
  </si>
  <si>
    <t>OPĆINA HUM NA SUTLI</t>
  </si>
  <si>
    <t>SANACIJA  NERAZVRSTANE CESTE   Pr 1.1 (Pr1-odvojak Pereti-Špoljar)</t>
  </si>
  <si>
    <t>CESTA Pr 1.1 (Pr1-odvojak Pereti-Špoljar) k.č. br  1764 k.o. Prišlin</t>
  </si>
  <si>
    <t>Širina asfalta: 2,5 m                                                 Dužina ceste: 150,0 m</t>
  </si>
  <si>
    <t>Radovi se izvode sukladno Pravilniku o jednostavnim i drugim građevinama i radovima (NN 112/2017, 34/2018, 36/19, 98/19, 31/20,74/22, čl.5. stavak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</si>
</sst>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n&quot;_-;\-* #,##0.00\ &quot;kn&quot;_-;_-* &quot;-&quot;??\ &quot;kn&quot;_-;_-@_-"/>
    <numFmt numFmtId="43" formatCode="_-* #,##0.00_-;\-* #,##0.00_-;_-* &quot;-&quot;??_-;_-@_-"/>
    <numFmt numFmtId="164" formatCode="_-* #,##0.00\ _k_n_-;\-* #,##0.00\ _k_n_-;_-* &quot;-&quot;??\ _k_n_-;_-@_-"/>
    <numFmt numFmtId="165" formatCode="#,##0.00\ _k_n"/>
    <numFmt numFmtId="166" formatCode="#,##0.00\ [$€-1]"/>
    <numFmt numFmtId="167" formatCode="#,##0.00\ &quot;kn&quot;"/>
  </numFmts>
  <fonts count="30">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HRHelvetica"/>
    </font>
    <font>
      <sz val="10"/>
      <name val="Arial"/>
      <family val="2"/>
    </font>
    <font>
      <sz val="11"/>
      <name val="Arial CE"/>
      <charset val="238"/>
    </font>
    <font>
      <sz val="10"/>
      <name val="Arial"/>
      <family val="2"/>
      <charset val="238"/>
    </font>
    <font>
      <sz val="11"/>
      <name val="Arial Narrow"/>
      <family val="2"/>
      <charset val="238"/>
    </font>
    <font>
      <b/>
      <sz val="16"/>
      <name val="Arial Narrow"/>
      <family val="2"/>
      <charset val="238"/>
    </font>
    <font>
      <sz val="10"/>
      <name val="Arial Narrow"/>
      <family val="2"/>
      <charset val="238"/>
    </font>
    <font>
      <b/>
      <sz val="12"/>
      <name val="Arial Narrow"/>
      <family val="2"/>
      <charset val="238"/>
    </font>
    <font>
      <sz val="11"/>
      <color theme="1"/>
      <name val="Arial Narrow"/>
      <family val="2"/>
      <charset val="238"/>
    </font>
    <font>
      <b/>
      <sz val="10"/>
      <name val="Arial Narrow"/>
      <family val="2"/>
      <charset val="238"/>
    </font>
    <font>
      <sz val="10"/>
      <color theme="1"/>
      <name val="Arial Narrow"/>
      <family val="2"/>
      <charset val="238"/>
    </font>
    <font>
      <sz val="11"/>
      <color theme="1"/>
      <name val="Zpk"/>
      <charset val="238"/>
    </font>
    <font>
      <sz val="10"/>
      <color theme="1"/>
      <name val="Calibri"/>
      <family val="2"/>
      <charset val="238"/>
      <scheme val="minor"/>
    </font>
    <font>
      <vertAlign val="superscript"/>
      <sz val="10"/>
      <name val="Arial Narrow"/>
      <family val="2"/>
      <charset val="238"/>
    </font>
    <font>
      <b/>
      <sz val="10"/>
      <color theme="1"/>
      <name val="Calibri"/>
      <family val="2"/>
      <charset val="238"/>
      <scheme val="minor"/>
    </font>
    <font>
      <b/>
      <sz val="12"/>
      <name val="Arial Narrow"/>
      <family val="2"/>
    </font>
    <font>
      <sz val="11"/>
      <color rgb="FF5F5F5F"/>
      <name val="Arial Nova"/>
      <family val="2"/>
    </font>
    <font>
      <sz val="11"/>
      <color theme="1"/>
      <name val="Arial"/>
      <family val="2"/>
      <charset val="238"/>
    </font>
    <font>
      <sz val="10"/>
      <color theme="1"/>
      <name val="Arial"/>
      <family val="2"/>
      <charset val="238"/>
    </font>
    <font>
      <b/>
      <sz val="12"/>
      <color theme="1"/>
      <name val="Arial"/>
      <family val="2"/>
      <charset val="238"/>
    </font>
    <font>
      <sz val="12"/>
      <name val="Calibri Light"/>
      <family val="2"/>
      <charset val="238"/>
      <scheme val="major"/>
    </font>
    <font>
      <sz val="12"/>
      <color theme="1"/>
      <name val="Calibri Light"/>
      <family val="2"/>
      <charset val="238"/>
      <scheme val="major"/>
    </font>
    <font>
      <b/>
      <sz val="12"/>
      <color indexed="8"/>
      <name val="Calibri Light"/>
      <family val="2"/>
      <charset val="238"/>
      <scheme val="major"/>
    </font>
    <font>
      <sz val="12"/>
      <color theme="1"/>
      <name val="Calibri"/>
      <family val="2"/>
      <charset val="238"/>
      <scheme val="minor"/>
    </font>
    <font>
      <sz val="9"/>
      <name val="Arial"/>
      <family val="2"/>
      <charset val="238"/>
    </font>
  </fonts>
  <fills count="6">
    <fill>
      <patternFill patternType="none"/>
    </fill>
    <fill>
      <patternFill patternType="gray125"/>
    </fill>
    <fill>
      <patternFill patternType="solid">
        <fgColor theme="4" tint="0.79998168889431442"/>
        <bgColor indexed="64"/>
      </patternFill>
    </fill>
    <fill>
      <patternFill patternType="solid">
        <fgColor rgb="FFCCFF66"/>
        <bgColor indexed="64"/>
      </patternFill>
    </fill>
    <fill>
      <patternFill patternType="solid">
        <fgColor theme="8" tint="0.79998168889431442"/>
        <bgColor indexed="64"/>
      </patternFill>
    </fill>
    <fill>
      <patternFill patternType="solid">
        <fgColor theme="7"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4" fillId="0" borderId="0">
      <alignment vertical="top"/>
    </xf>
    <xf numFmtId="0" fontId="3" fillId="0" borderId="0"/>
    <xf numFmtId="0" fontId="5" fillId="0" borderId="0"/>
    <xf numFmtId="0" fontId="6" fillId="0" borderId="0"/>
    <xf numFmtId="0" fontId="7" fillId="0" borderId="0" applyFill="0" applyAlignment="0" applyProtection="0"/>
    <xf numFmtId="44" fontId="6" fillId="0" borderId="0" applyFont="0" applyFill="0" applyBorder="0" applyAlignment="0" applyProtection="0"/>
    <xf numFmtId="164" fontId="6" fillId="0" borderId="0" applyFont="0" applyFill="0" applyBorder="0" applyAlignment="0" applyProtection="0"/>
    <xf numFmtId="0" fontId="8"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0" fontId="29" fillId="0" borderId="0">
      <alignment horizontal="justify" vertical="center" wrapText="1"/>
      <protection locked="0"/>
    </xf>
  </cellStyleXfs>
  <cellXfs count="145">
    <xf numFmtId="0" fontId="0" fillId="0" borderId="0" xfId="0"/>
    <xf numFmtId="0" fontId="2" fillId="0" borderId="0" xfId="9"/>
    <xf numFmtId="49" fontId="14" fillId="0" borderId="0" xfId="9" applyNumberFormat="1" applyFont="1" applyAlignment="1">
      <alignment horizontal="left" vertical="top" wrapText="1"/>
    </xf>
    <xf numFmtId="49" fontId="14" fillId="0" borderId="0" xfId="9" applyNumberFormat="1" applyFont="1" applyAlignment="1">
      <alignment horizontal="justify" vertical="justify" wrapText="1"/>
    </xf>
    <xf numFmtId="0" fontId="14" fillId="0" borderId="0" xfId="9" applyFont="1" applyAlignment="1">
      <alignment horizontal="center"/>
    </xf>
    <xf numFmtId="43" fontId="14" fillId="0" borderId="0" xfId="10" applyFont="1" applyBorder="1" applyAlignment="1">
      <alignment horizontal="right"/>
    </xf>
    <xf numFmtId="49" fontId="11" fillId="0" borderId="0" xfId="9" applyNumberFormat="1" applyFont="1" applyAlignment="1">
      <alignment horizontal="left" vertical="top" wrapText="1"/>
    </xf>
    <xf numFmtId="0" fontId="13" fillId="0" borderId="0" xfId="9" applyFont="1"/>
    <xf numFmtId="49" fontId="14" fillId="0" borderId="0" xfId="9" applyNumberFormat="1" applyFont="1" applyAlignment="1">
      <alignment horizontal="justify" vertical="top" wrapText="1"/>
    </xf>
    <xf numFmtId="0" fontId="16" fillId="0" borderId="0" xfId="9" applyFont="1"/>
    <xf numFmtId="165" fontId="14" fillId="0" borderId="0" xfId="10" applyNumberFormat="1" applyFont="1" applyAlignment="1">
      <alignment horizontal="center"/>
    </xf>
    <xf numFmtId="165" fontId="13" fillId="0" borderId="0" xfId="9" applyNumberFormat="1" applyFont="1" applyAlignment="1">
      <alignment horizontal="center"/>
    </xf>
    <xf numFmtId="165" fontId="15" fillId="0" borderId="0" xfId="9" applyNumberFormat="1" applyFont="1" applyAlignment="1">
      <alignment horizontal="center"/>
    </xf>
    <xf numFmtId="165" fontId="16" fillId="0" borderId="0" xfId="9" applyNumberFormat="1" applyFont="1" applyAlignment="1">
      <alignment horizontal="center"/>
    </xf>
    <xf numFmtId="165" fontId="2" fillId="0" borderId="0" xfId="9" applyNumberFormat="1" applyAlignment="1">
      <alignment horizontal="center"/>
    </xf>
    <xf numFmtId="0" fontId="17" fillId="0" borderId="0" xfId="9" applyFont="1"/>
    <xf numFmtId="0" fontId="14" fillId="0" borderId="0" xfId="9" applyFont="1" applyAlignment="1">
      <alignment horizontal="center" vertical="center" wrapText="1"/>
    </xf>
    <xf numFmtId="0" fontId="11" fillId="0" borderId="0" xfId="8" applyFont="1" applyAlignment="1">
      <alignment horizontal="center" vertical="center" wrapText="1"/>
    </xf>
    <xf numFmtId="0" fontId="14" fillId="0" borderId="0" xfId="8" applyFont="1" applyAlignment="1">
      <alignment horizontal="center" vertical="center"/>
    </xf>
    <xf numFmtId="4" fontId="14" fillId="0" borderId="0" xfId="8" applyNumberFormat="1" applyFont="1" applyAlignment="1">
      <alignment horizontal="center" vertical="center"/>
    </xf>
    <xf numFmtId="165" fontId="14" fillId="0" borderId="0" xfId="8" applyNumberFormat="1" applyFont="1" applyAlignment="1">
      <alignment horizontal="center" vertical="center"/>
    </xf>
    <xf numFmtId="0" fontId="11" fillId="0" borderId="0" xfId="9" applyFont="1" applyAlignment="1">
      <alignment horizontal="center"/>
    </xf>
    <xf numFmtId="165" fontId="11" fillId="0" borderId="0" xfId="10" applyNumberFormat="1" applyFont="1" applyAlignment="1">
      <alignment horizontal="center"/>
    </xf>
    <xf numFmtId="4" fontId="11" fillId="0" borderId="0" xfId="9" applyNumberFormat="1" applyFont="1" applyAlignment="1">
      <alignment horizontal="right"/>
    </xf>
    <xf numFmtId="165" fontId="11" fillId="0" borderId="0" xfId="11" applyNumberFormat="1" applyFont="1" applyAlignment="1">
      <alignment horizontal="center"/>
    </xf>
    <xf numFmtId="49" fontId="11" fillId="0" borderId="0" xfId="9" applyNumberFormat="1" applyFont="1" applyAlignment="1">
      <alignment horizontal="justify" vertical="justify" wrapText="1"/>
    </xf>
    <xf numFmtId="4" fontId="14" fillId="0" borderId="0" xfId="10" applyNumberFormat="1" applyFont="1" applyAlignment="1">
      <alignment horizontal="center"/>
    </xf>
    <xf numFmtId="165" fontId="14" fillId="0" borderId="0" xfId="11" applyNumberFormat="1" applyFont="1" applyAlignment="1">
      <alignment horizontal="center"/>
    </xf>
    <xf numFmtId="49" fontId="11" fillId="0" borderId="0" xfId="9" applyNumberFormat="1" applyFont="1" applyAlignment="1">
      <alignment horizontal="justify" vertical="top" wrapText="1"/>
    </xf>
    <xf numFmtId="0" fontId="14" fillId="0" borderId="0" xfId="9" applyFont="1" applyAlignment="1">
      <alignment horizontal="left"/>
    </xf>
    <xf numFmtId="4" fontId="11" fillId="0" borderId="0" xfId="10" applyNumberFormat="1" applyFont="1" applyAlignment="1">
      <alignment horizontal="center"/>
    </xf>
    <xf numFmtId="4" fontId="14" fillId="0" borderId="0" xfId="10" applyNumberFormat="1" applyFont="1" applyBorder="1" applyAlignment="1">
      <alignment horizontal="center"/>
    </xf>
    <xf numFmtId="0" fontId="13" fillId="0" borderId="0" xfId="9" applyFont="1" applyAlignment="1">
      <alignment horizontal="center"/>
    </xf>
    <xf numFmtId="0" fontId="16" fillId="0" borderId="0" xfId="9" applyFont="1" applyAlignment="1">
      <alignment horizontal="center"/>
    </xf>
    <xf numFmtId="0" fontId="2" fillId="0" borderId="0" xfId="9" applyAlignment="1">
      <alignment horizontal="center"/>
    </xf>
    <xf numFmtId="165" fontId="14" fillId="0" borderId="0" xfId="11" applyNumberFormat="1" applyFont="1" applyBorder="1" applyAlignment="1">
      <alignment horizontal="center"/>
    </xf>
    <xf numFmtId="0" fontId="19" fillId="0" borderId="0" xfId="9" applyFont="1" applyAlignment="1">
      <alignment horizontal="center"/>
    </xf>
    <xf numFmtId="165" fontId="19" fillId="0" borderId="0" xfId="11" applyNumberFormat="1" applyFont="1" applyAlignment="1">
      <alignment horizontal="center"/>
    </xf>
    <xf numFmtId="49" fontId="11" fillId="3" borderId="0" xfId="9" applyNumberFormat="1" applyFont="1" applyFill="1" applyAlignment="1">
      <alignment horizontal="left" vertical="top" wrapText="1"/>
    </xf>
    <xf numFmtId="49" fontId="11" fillId="3" borderId="0" xfId="9" applyNumberFormat="1" applyFont="1" applyFill="1" applyAlignment="1">
      <alignment horizontal="justify" vertical="justify" wrapText="1"/>
    </xf>
    <xf numFmtId="49" fontId="14" fillId="0" borderId="0" xfId="9" applyNumberFormat="1" applyFont="1" applyFill="1" applyAlignment="1">
      <alignment horizontal="left" vertical="top" wrapText="1"/>
    </xf>
    <xf numFmtId="49" fontId="14" fillId="0" borderId="0" xfId="9" applyNumberFormat="1" applyFont="1" applyFill="1" applyAlignment="1">
      <alignment horizontal="justify" vertical="justify" wrapText="1"/>
    </xf>
    <xf numFmtId="49" fontId="11" fillId="3" borderId="0" xfId="9" applyNumberFormat="1" applyFont="1" applyFill="1" applyAlignment="1">
      <alignment horizontal="justify" vertical="top" wrapText="1"/>
    </xf>
    <xf numFmtId="49" fontId="11" fillId="0" borderId="0" xfId="9" applyNumberFormat="1" applyFont="1" applyFill="1" applyAlignment="1">
      <alignment horizontal="left" vertical="top" wrapText="1"/>
    </xf>
    <xf numFmtId="49" fontId="11" fillId="0" borderId="0" xfId="9" applyNumberFormat="1" applyFont="1" applyFill="1" applyAlignment="1">
      <alignment horizontal="justify" vertical="center" wrapText="1"/>
    </xf>
    <xf numFmtId="0" fontId="17" fillId="4" borderId="0" xfId="9" applyFont="1" applyFill="1"/>
    <xf numFmtId="49" fontId="14" fillId="2" borderId="9" xfId="9" applyNumberFormat="1" applyFont="1" applyFill="1" applyBorder="1" applyAlignment="1">
      <alignment horizontal="left" vertical="top" wrapText="1"/>
    </xf>
    <xf numFmtId="49" fontId="14" fillId="2" borderId="9" xfId="9" applyNumberFormat="1" applyFont="1" applyFill="1" applyBorder="1" applyAlignment="1">
      <alignment horizontal="justify" vertical="justify" wrapText="1"/>
    </xf>
    <xf numFmtId="0" fontId="14" fillId="2" borderId="9" xfId="9" applyFont="1" applyFill="1" applyBorder="1" applyAlignment="1">
      <alignment horizontal="center"/>
    </xf>
    <xf numFmtId="4" fontId="11" fillId="2" borderId="9" xfId="10" applyNumberFormat="1" applyFont="1" applyFill="1" applyBorder="1" applyAlignment="1">
      <alignment horizontal="center"/>
    </xf>
    <xf numFmtId="165" fontId="14" fillId="2" borderId="9" xfId="10" applyNumberFormat="1" applyFont="1" applyFill="1" applyBorder="1" applyAlignment="1">
      <alignment horizontal="center"/>
    </xf>
    <xf numFmtId="43" fontId="14" fillId="2" borderId="9" xfId="10" applyFont="1" applyFill="1" applyBorder="1" applyAlignment="1">
      <alignment horizontal="right"/>
    </xf>
    <xf numFmtId="4" fontId="14" fillId="2" borderId="9" xfId="10" applyNumberFormat="1" applyFont="1" applyFill="1" applyBorder="1" applyAlignment="1">
      <alignment horizontal="center"/>
    </xf>
    <xf numFmtId="165" fontId="14" fillId="2" borderId="9" xfId="11" applyNumberFormat="1" applyFont="1" applyFill="1" applyBorder="1" applyAlignment="1">
      <alignment horizontal="center"/>
    </xf>
    <xf numFmtId="49" fontId="14" fillId="2" borderId="9" xfId="9" applyNumberFormat="1" applyFont="1" applyFill="1" applyBorder="1" applyAlignment="1">
      <alignment horizontal="justify" vertical="top" wrapText="1"/>
    </xf>
    <xf numFmtId="49" fontId="11" fillId="5" borderId="9" xfId="9" applyNumberFormat="1" applyFont="1" applyFill="1" applyBorder="1" applyAlignment="1">
      <alignment horizontal="left" vertical="top" wrapText="1"/>
    </xf>
    <xf numFmtId="49" fontId="14" fillId="5" borderId="9" xfId="9" applyNumberFormat="1" applyFont="1" applyFill="1" applyBorder="1" applyAlignment="1">
      <alignment horizontal="justify" vertical="justify" wrapText="1"/>
    </xf>
    <xf numFmtId="0" fontId="11" fillId="5" borderId="9" xfId="9" applyFont="1" applyFill="1" applyBorder="1" applyAlignment="1">
      <alignment horizontal="center"/>
    </xf>
    <xf numFmtId="4" fontId="14" fillId="5" borderId="9" xfId="10" applyNumberFormat="1" applyFont="1" applyFill="1" applyBorder="1" applyAlignment="1">
      <alignment horizontal="center"/>
    </xf>
    <xf numFmtId="165" fontId="14" fillId="5" borderId="9" xfId="11" applyNumberFormat="1" applyFont="1" applyFill="1" applyBorder="1" applyAlignment="1">
      <alignment horizontal="center"/>
    </xf>
    <xf numFmtId="49" fontId="14" fillId="5" borderId="9" xfId="9" applyNumberFormat="1" applyFont="1" applyFill="1" applyBorder="1" applyAlignment="1">
      <alignment horizontal="left" vertical="top" wrapText="1"/>
    </xf>
    <xf numFmtId="0" fontId="14" fillId="5" borderId="9" xfId="9" applyFont="1" applyFill="1" applyBorder="1" applyAlignment="1">
      <alignment horizontal="left"/>
    </xf>
    <xf numFmtId="0" fontId="17" fillId="5" borderId="0" xfId="9" applyFont="1" applyFill="1"/>
    <xf numFmtId="49" fontId="14" fillId="5" borderId="9" xfId="9" applyNumberFormat="1" applyFont="1" applyFill="1" applyBorder="1" applyAlignment="1">
      <alignment horizontal="justify" vertical="top" wrapText="1"/>
    </xf>
    <xf numFmtId="0" fontId="14" fillId="5" borderId="9" xfId="9" applyFont="1" applyFill="1" applyBorder="1" applyAlignment="1">
      <alignment horizontal="center"/>
    </xf>
    <xf numFmtId="49" fontId="14" fillId="5" borderId="3" xfId="9" applyNumberFormat="1" applyFont="1" applyFill="1" applyBorder="1" applyAlignment="1">
      <alignment horizontal="center" vertical="top" wrapText="1"/>
    </xf>
    <xf numFmtId="49" fontId="14" fillId="5" borderId="4" xfId="9" applyNumberFormat="1" applyFont="1" applyFill="1" applyBorder="1" applyAlignment="1">
      <alignment horizontal="justify" vertical="top" wrapText="1"/>
    </xf>
    <xf numFmtId="0" fontId="14" fillId="5" borderId="5" xfId="9" applyFont="1" applyFill="1" applyBorder="1" applyAlignment="1">
      <alignment horizontal="center"/>
    </xf>
    <xf numFmtId="4" fontId="11" fillId="5" borderId="5" xfId="10" applyNumberFormat="1" applyFont="1" applyFill="1" applyBorder="1" applyAlignment="1">
      <alignment horizontal="center"/>
    </xf>
    <xf numFmtId="165" fontId="14" fillId="5" borderId="5" xfId="10" applyNumberFormat="1" applyFont="1" applyFill="1" applyBorder="1" applyAlignment="1">
      <alignment horizontal="center"/>
    </xf>
    <xf numFmtId="49" fontId="14" fillId="5" borderId="7" xfId="9" applyNumberFormat="1" applyFont="1" applyFill="1" applyBorder="1" applyAlignment="1">
      <alignment horizontal="justify" vertical="top" wrapText="1"/>
    </xf>
    <xf numFmtId="0" fontId="14" fillId="5" borderId="0" xfId="9" applyFont="1" applyFill="1" applyAlignment="1">
      <alignment horizontal="center"/>
    </xf>
    <xf numFmtId="4" fontId="11" fillId="5" borderId="0" xfId="10" applyNumberFormat="1" applyFont="1" applyFill="1" applyBorder="1" applyAlignment="1">
      <alignment horizontal="center"/>
    </xf>
    <xf numFmtId="165" fontId="14" fillId="5" borderId="0" xfId="10" applyNumberFormat="1" applyFont="1" applyFill="1" applyBorder="1" applyAlignment="1">
      <alignment horizontal="center"/>
    </xf>
    <xf numFmtId="49" fontId="14" fillId="2" borderId="3" xfId="9" applyNumberFormat="1" applyFont="1" applyFill="1" applyBorder="1" applyAlignment="1">
      <alignment horizontal="center" vertical="top" wrapText="1"/>
    </xf>
    <xf numFmtId="49" fontId="14" fillId="2" borderId="4" xfId="9" applyNumberFormat="1" applyFont="1" applyFill="1" applyBorder="1" applyAlignment="1">
      <alignment horizontal="justify" vertical="top" wrapText="1"/>
    </xf>
    <xf numFmtId="0" fontId="14" fillId="2" borderId="5" xfId="9" applyFont="1" applyFill="1" applyBorder="1" applyAlignment="1">
      <alignment horizontal="center"/>
    </xf>
    <xf numFmtId="4" fontId="11" fillId="2" borderId="5" xfId="10" applyNumberFormat="1" applyFont="1" applyFill="1" applyBorder="1" applyAlignment="1">
      <alignment horizontal="center"/>
    </xf>
    <xf numFmtId="165" fontId="14" fillId="2" borderId="5" xfId="10" applyNumberFormat="1" applyFont="1" applyFill="1" applyBorder="1" applyAlignment="1">
      <alignment horizontal="center"/>
    </xf>
    <xf numFmtId="49" fontId="14" fillId="2" borderId="4" xfId="9" applyNumberFormat="1" applyFont="1" applyFill="1" applyBorder="1" applyAlignment="1">
      <alignment horizontal="left" vertical="center" wrapText="1"/>
    </xf>
    <xf numFmtId="0" fontId="14" fillId="2" borderId="5" xfId="9" applyFont="1" applyFill="1" applyBorder="1" applyAlignment="1">
      <alignment horizontal="center" vertical="center"/>
    </xf>
    <xf numFmtId="4" fontId="11" fillId="2" borderId="5" xfId="10" applyNumberFormat="1" applyFont="1" applyFill="1" applyBorder="1" applyAlignment="1">
      <alignment horizontal="center" vertical="center"/>
    </xf>
    <xf numFmtId="165" fontId="14" fillId="2" borderId="5" xfId="10" applyNumberFormat="1" applyFont="1" applyFill="1" applyBorder="1" applyAlignment="1">
      <alignment horizontal="center" vertical="center"/>
    </xf>
    <xf numFmtId="0" fontId="12" fillId="2" borderId="1" xfId="0" applyFont="1" applyFill="1" applyBorder="1" applyAlignment="1">
      <alignment horizontal="left" vertical="center"/>
    </xf>
    <xf numFmtId="0" fontId="9" fillId="2" borderId="1" xfId="0" applyFont="1" applyFill="1" applyBorder="1" applyAlignment="1">
      <alignmen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13" fillId="2" borderId="1" xfId="0" applyFont="1" applyFill="1" applyBorder="1" applyAlignment="1">
      <alignment vertical="center"/>
    </xf>
    <xf numFmtId="0" fontId="21" fillId="0" borderId="0" xfId="9" applyFont="1" applyAlignment="1">
      <alignment vertical="center"/>
    </xf>
    <xf numFmtId="0" fontId="10" fillId="2" borderId="1" xfId="0" quotePrefix="1" applyFont="1" applyFill="1" applyBorder="1" applyAlignment="1">
      <alignment horizontal="left" vertical="center"/>
    </xf>
    <xf numFmtId="0" fontId="20" fillId="2" borderId="1" xfId="0" quotePrefix="1" applyFont="1" applyFill="1" applyBorder="1" applyAlignment="1">
      <alignment horizontal="left" vertical="top" wrapText="1"/>
    </xf>
    <xf numFmtId="4" fontId="4" fillId="0" borderId="0" xfId="0" applyNumberFormat="1" applyFont="1" applyAlignment="1" applyProtection="1">
      <alignment horizontal="left" vertical="top"/>
      <protection locked="0"/>
    </xf>
    <xf numFmtId="4" fontId="22" fillId="0" borderId="0" xfId="0" applyNumberFormat="1" applyFont="1"/>
    <xf numFmtId="0" fontId="11" fillId="0" borderId="0" xfId="9" quotePrefix="1" applyFont="1" applyAlignment="1">
      <alignment horizontal="left" vertical="top" wrapText="1"/>
    </xf>
    <xf numFmtId="49" fontId="11" fillId="0" borderId="0" xfId="9" quotePrefix="1" applyNumberFormat="1" applyFont="1" applyAlignment="1">
      <alignment horizontal="left" vertical="justify" wrapText="1"/>
    </xf>
    <xf numFmtId="0" fontId="23" fillId="0" borderId="0" xfId="12" applyFont="1" applyAlignment="1">
      <alignment horizontal="left"/>
    </xf>
    <xf numFmtId="0" fontId="23" fillId="0" borderId="0" xfId="12" applyFont="1"/>
    <xf numFmtId="0" fontId="23" fillId="0" borderId="0" xfId="12" applyFont="1" applyAlignment="1">
      <alignment horizontal="justify"/>
    </xf>
    <xf numFmtId="0" fontId="24" fillId="0" borderId="0" xfId="12" applyFont="1" applyAlignment="1">
      <alignment horizontal="left" vertical="top"/>
    </xf>
    <xf numFmtId="0" fontId="26" fillId="0" borderId="0" xfId="12" applyFont="1" applyAlignment="1">
      <alignment horizontal="left"/>
    </xf>
    <xf numFmtId="0" fontId="25" fillId="0" borderId="0" xfId="12" applyFont="1" applyAlignment="1">
      <alignment horizontal="left" vertical="top"/>
    </xf>
    <xf numFmtId="0" fontId="26" fillId="0" borderId="0" xfId="12" applyFont="1" applyAlignment="1">
      <alignment horizontal="left" vertical="top"/>
    </xf>
    <xf numFmtId="0" fontId="26" fillId="0" borderId="0" xfId="12" quotePrefix="1" applyFont="1" applyAlignment="1">
      <alignment horizontal="left" vertical="top" wrapText="1"/>
    </xf>
    <xf numFmtId="0" fontId="26" fillId="0" borderId="0" xfId="12" applyFont="1" applyAlignment="1">
      <alignment horizontal="left" vertical="top" wrapText="1"/>
    </xf>
    <xf numFmtId="0" fontId="28" fillId="0" borderId="0" xfId="12" applyFont="1" applyAlignment="1">
      <alignment horizontal="left"/>
    </xf>
    <xf numFmtId="0" fontId="26" fillId="0" borderId="0" xfId="12" applyFont="1"/>
    <xf numFmtId="0" fontId="25" fillId="0" borderId="0" xfId="0" quotePrefix="1" applyFont="1" applyAlignment="1" applyProtection="1">
      <alignment horizontal="left" vertical="top" wrapText="1"/>
    </xf>
    <xf numFmtId="0" fontId="25" fillId="0" borderId="0" xfId="0" quotePrefix="1" applyFont="1" applyAlignment="1" applyProtection="1">
      <alignment vertical="top" wrapText="1"/>
    </xf>
    <xf numFmtId="0" fontId="26" fillId="0" borderId="0" xfId="12" applyFont="1" applyAlignment="1">
      <alignment horizontal="left" wrapText="1"/>
    </xf>
    <xf numFmtId="49" fontId="11" fillId="0" borderId="0" xfId="9" quotePrefix="1" applyNumberFormat="1" applyFont="1" applyFill="1" applyAlignment="1">
      <alignment horizontal="left" vertical="top" wrapText="1"/>
    </xf>
    <xf numFmtId="49" fontId="11" fillId="0" borderId="0" xfId="9" quotePrefix="1" applyNumberFormat="1" applyFont="1" applyFill="1" applyAlignment="1">
      <alignment horizontal="left" vertical="center" wrapText="1"/>
    </xf>
    <xf numFmtId="49" fontId="11" fillId="3" borderId="0" xfId="9" quotePrefix="1" applyNumberFormat="1" applyFont="1" applyFill="1" applyAlignment="1">
      <alignment horizontal="left" vertical="top" wrapText="1"/>
    </xf>
    <xf numFmtId="49" fontId="11" fillId="0" borderId="0" xfId="9" quotePrefix="1" applyNumberFormat="1" applyFont="1" applyAlignment="1">
      <alignment horizontal="left" vertical="top" wrapText="1"/>
    </xf>
    <xf numFmtId="0" fontId="11" fillId="0" borderId="0" xfId="0" quotePrefix="1" applyFont="1" applyAlignment="1" applyProtection="1">
      <alignment horizontal="left" vertical="top" wrapText="1"/>
      <protection locked="0"/>
    </xf>
    <xf numFmtId="0" fontId="11" fillId="0" borderId="0" xfId="9" quotePrefix="1" applyFont="1" applyAlignment="1">
      <alignment horizontal="center"/>
    </xf>
    <xf numFmtId="49" fontId="14" fillId="0" borderId="0" xfId="9" applyNumberFormat="1" applyFont="1" applyFill="1" applyBorder="1" applyAlignment="1">
      <alignment horizontal="left" vertical="top" wrapText="1"/>
    </xf>
    <xf numFmtId="49" fontId="14" fillId="0" borderId="0" xfId="9" applyNumberFormat="1" applyFont="1" applyFill="1" applyBorder="1" applyAlignment="1">
      <alignment horizontal="justify" vertical="top" wrapText="1"/>
    </xf>
    <xf numFmtId="0" fontId="14" fillId="0" borderId="0" xfId="9" applyFont="1" applyFill="1" applyBorder="1" applyAlignment="1">
      <alignment horizontal="center"/>
    </xf>
    <xf numFmtId="4" fontId="14" fillId="0" borderId="0" xfId="10" applyNumberFormat="1" applyFont="1" applyFill="1" applyBorder="1" applyAlignment="1">
      <alignment horizontal="center"/>
    </xf>
    <xf numFmtId="165" fontId="14" fillId="0" borderId="0" xfId="11" applyNumberFormat="1" applyFont="1" applyFill="1" applyBorder="1" applyAlignment="1">
      <alignment horizontal="center"/>
    </xf>
    <xf numFmtId="166" fontId="14" fillId="0" borderId="0" xfId="9" applyNumberFormat="1" applyFont="1" applyAlignment="1">
      <alignment horizontal="center"/>
    </xf>
    <xf numFmtId="166" fontId="14" fillId="5" borderId="9" xfId="9" applyNumberFormat="1" applyFont="1" applyFill="1" applyBorder="1" applyAlignment="1">
      <alignment horizontal="center"/>
    </xf>
    <xf numFmtId="166" fontId="14" fillId="2" borderId="9" xfId="10" applyNumberFormat="1" applyFont="1" applyFill="1" applyBorder="1" applyAlignment="1">
      <alignment horizontal="center"/>
    </xf>
    <xf numFmtId="166" fontId="14" fillId="0" borderId="0" xfId="10" applyNumberFormat="1" applyFont="1" applyAlignment="1">
      <alignment horizontal="center"/>
    </xf>
    <xf numFmtId="166" fontId="19" fillId="0" borderId="0" xfId="9" applyNumberFormat="1" applyFont="1" applyAlignment="1">
      <alignment horizontal="center"/>
    </xf>
    <xf numFmtId="166" fontId="14" fillId="5" borderId="6" xfId="9" applyNumberFormat="1" applyFont="1" applyFill="1" applyBorder="1" applyAlignment="1">
      <alignment horizontal="center" vertical="center"/>
    </xf>
    <xf numFmtId="166" fontId="14" fillId="5" borderId="8" xfId="9" applyNumberFormat="1" applyFont="1" applyFill="1" applyBorder="1" applyAlignment="1">
      <alignment horizontal="center" vertical="center"/>
    </xf>
    <xf numFmtId="166" fontId="14" fillId="2" borderId="6" xfId="9" applyNumberFormat="1" applyFont="1" applyFill="1" applyBorder="1" applyAlignment="1">
      <alignment horizontal="center" vertical="center"/>
    </xf>
    <xf numFmtId="166" fontId="17" fillId="0" borderId="0" xfId="9" applyNumberFormat="1" applyFont="1"/>
    <xf numFmtId="166" fontId="14" fillId="0" borderId="0" xfId="9" applyNumberFormat="1" applyFont="1" applyFill="1" applyBorder="1" applyAlignment="1">
      <alignment horizontal="center"/>
    </xf>
    <xf numFmtId="49" fontId="12" fillId="0" borderId="0" xfId="9" applyNumberFormat="1" applyFont="1" applyFill="1" applyBorder="1" applyAlignment="1">
      <alignment horizontal="justify" vertical="top" wrapText="1"/>
    </xf>
    <xf numFmtId="167" fontId="14" fillId="2" borderId="6" xfId="9" applyNumberFormat="1" applyFont="1" applyFill="1" applyBorder="1" applyAlignment="1">
      <alignment horizontal="center" vertical="center"/>
    </xf>
    <xf numFmtId="0" fontId="25" fillId="0" borderId="0" xfId="1" applyFont="1" applyAlignment="1">
      <alignment horizontal="left" vertical="top" wrapText="1"/>
    </xf>
    <xf numFmtId="0" fontId="14" fillId="2" borderId="1" xfId="0" quotePrefix="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1" xfId="0" applyFont="1" applyFill="1" applyBorder="1" applyAlignment="1">
      <alignment horizontal="center" vertical="center"/>
    </xf>
    <xf numFmtId="0" fontId="11" fillId="2" borderId="1" xfId="0" quotePrefix="1" applyFont="1" applyFill="1" applyBorder="1" applyAlignment="1">
      <alignment horizontal="left" vertical="center" wrapText="1"/>
    </xf>
    <xf numFmtId="0" fontId="11" fillId="2" borderId="1" xfId="0" applyFont="1" applyFill="1" applyBorder="1" applyAlignment="1">
      <alignment horizontal="left" vertical="center" wrapText="1"/>
    </xf>
    <xf numFmtId="0" fontId="14" fillId="2" borderId="1" xfId="9" applyFont="1" applyFill="1" applyBorder="1" applyAlignment="1">
      <alignment horizontal="center" vertical="center" wrapText="1"/>
    </xf>
    <xf numFmtId="0" fontId="14" fillId="2" borderId="1" xfId="8" applyFont="1" applyFill="1" applyBorder="1" applyAlignment="1">
      <alignment horizontal="center" vertical="center" wrapText="1"/>
    </xf>
    <xf numFmtId="0" fontId="14" fillId="2" borderId="1" xfId="8" applyFont="1" applyFill="1" applyBorder="1" applyAlignment="1">
      <alignment horizontal="center" vertical="center"/>
    </xf>
    <xf numFmtId="4" fontId="14" fillId="2" borderId="1" xfId="8" applyNumberFormat="1" applyFont="1" applyFill="1" applyBorder="1" applyAlignment="1">
      <alignment horizontal="center" vertical="center"/>
    </xf>
    <xf numFmtId="165" fontId="14" fillId="2" borderId="1" xfId="8" applyNumberFormat="1" applyFont="1" applyFill="1" applyBorder="1" applyAlignment="1">
      <alignment horizontal="center" vertical="center"/>
    </xf>
  </cellXfs>
  <cellStyles count="14">
    <cellStyle name="Comma 2" xfId="7" xr:uid="{00000000-0005-0000-0000-000000000000}"/>
    <cellStyle name="Comma_osnovni troskovnik 02" xfId="5" xr:uid="{00000000-0005-0000-0000-000001000000}"/>
    <cellStyle name="Currency 2" xfId="6" xr:uid="{00000000-0005-0000-0000-000002000000}"/>
    <cellStyle name="Normal 2" xfId="1" xr:uid="{00000000-0005-0000-0000-000004000000}"/>
    <cellStyle name="Normal 3" xfId="4" xr:uid="{00000000-0005-0000-0000-000005000000}"/>
    <cellStyle name="Normal 4" xfId="8" xr:uid="{08C6E0C3-B10A-490D-AE84-47E2E9D6DA6D}"/>
    <cellStyle name="Normalno" xfId="0" builtinId="0"/>
    <cellStyle name="Normalno 2" xfId="3" xr:uid="{00000000-0005-0000-0000-000006000000}"/>
    <cellStyle name="Normalno 3" xfId="2" xr:uid="{00000000-0005-0000-0000-000007000000}"/>
    <cellStyle name="Normalno 4" xfId="9" xr:uid="{8DAC3C5F-949A-4BCC-A72D-F942D7B05E02}"/>
    <cellStyle name="Normalno 5" xfId="12" xr:uid="{DECB0223-5E23-4C56-852E-95FBE1A30DFF}"/>
    <cellStyle name="Troškovnik" xfId="13" xr:uid="{738134AC-EAE2-47C0-B396-43DA10E3F72E}"/>
    <cellStyle name="Valuta 2" xfId="11" xr:uid="{28902285-78B0-4474-A100-45BD5FF0185D}"/>
    <cellStyle name="Zarez 2" xfId="10" xr:uid="{4ADC1710-4367-4BB2-8E4B-2A5C7D907986}"/>
  </cellStyles>
  <dxfs count="0"/>
  <tableStyles count="0" defaultTableStyle="TableStyleMedium2" defaultPivotStyle="PivotStyleLight16"/>
  <colors>
    <mruColors>
      <color rgb="FF5F5F5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Rectangle 1">
          <a:extLst>
            <a:ext uri="{FF2B5EF4-FFF2-40B4-BE49-F238E27FC236}">
              <a16:creationId xmlns:a16="http://schemas.microsoft.com/office/drawing/2014/main" id="{BED30BC3-23AE-4AAC-9094-E453248FC56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 name="Rectangle 2">
          <a:extLst>
            <a:ext uri="{FF2B5EF4-FFF2-40B4-BE49-F238E27FC236}">
              <a16:creationId xmlns:a16="http://schemas.microsoft.com/office/drawing/2014/main" id="{F52BA885-4754-4F7D-9010-980211FBCFD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 name="Rectangle 3">
          <a:extLst>
            <a:ext uri="{FF2B5EF4-FFF2-40B4-BE49-F238E27FC236}">
              <a16:creationId xmlns:a16="http://schemas.microsoft.com/office/drawing/2014/main" id="{CDE3315E-5DF3-40DF-B1DC-3737045CAC5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 name="Rectangle 4">
          <a:extLst>
            <a:ext uri="{FF2B5EF4-FFF2-40B4-BE49-F238E27FC236}">
              <a16:creationId xmlns:a16="http://schemas.microsoft.com/office/drawing/2014/main" id="{B0BD7DFB-4F92-4955-B736-0D6E1FD9243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 name="Rectangle 5">
          <a:extLst>
            <a:ext uri="{FF2B5EF4-FFF2-40B4-BE49-F238E27FC236}">
              <a16:creationId xmlns:a16="http://schemas.microsoft.com/office/drawing/2014/main" id="{B5732D62-E272-45BE-A3C9-1A9DEF040E6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 name="Rectangle 6">
          <a:extLst>
            <a:ext uri="{FF2B5EF4-FFF2-40B4-BE49-F238E27FC236}">
              <a16:creationId xmlns:a16="http://schemas.microsoft.com/office/drawing/2014/main" id="{C167B6CC-B33F-41F5-BB49-887BE0EF82D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 name="Rectangle 7">
          <a:extLst>
            <a:ext uri="{FF2B5EF4-FFF2-40B4-BE49-F238E27FC236}">
              <a16:creationId xmlns:a16="http://schemas.microsoft.com/office/drawing/2014/main" id="{FD168879-D397-4E77-A33F-1C62BAF2883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 name="Rectangle 8">
          <a:extLst>
            <a:ext uri="{FF2B5EF4-FFF2-40B4-BE49-F238E27FC236}">
              <a16:creationId xmlns:a16="http://schemas.microsoft.com/office/drawing/2014/main" id="{A193AFDB-C724-423B-B031-4B33C8B7840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 name="Rectangle 9">
          <a:extLst>
            <a:ext uri="{FF2B5EF4-FFF2-40B4-BE49-F238E27FC236}">
              <a16:creationId xmlns:a16="http://schemas.microsoft.com/office/drawing/2014/main" id="{44E80F8F-07C2-432F-BC14-B9BEC6077BE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 name="Rectangle 10">
          <a:extLst>
            <a:ext uri="{FF2B5EF4-FFF2-40B4-BE49-F238E27FC236}">
              <a16:creationId xmlns:a16="http://schemas.microsoft.com/office/drawing/2014/main" id="{4223C177-7F0D-43C9-A1BE-0EF1A761F37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2" name="Rectangle 11">
          <a:extLst>
            <a:ext uri="{FF2B5EF4-FFF2-40B4-BE49-F238E27FC236}">
              <a16:creationId xmlns:a16="http://schemas.microsoft.com/office/drawing/2014/main" id="{95F25DBD-0E64-4EE1-B780-6AD60711DAC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3" name="Rectangle 12">
          <a:extLst>
            <a:ext uri="{FF2B5EF4-FFF2-40B4-BE49-F238E27FC236}">
              <a16:creationId xmlns:a16="http://schemas.microsoft.com/office/drawing/2014/main" id="{F7C2D078-AAF9-4288-A0E5-53DB78B99D9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4" name="Rectangle 13">
          <a:extLst>
            <a:ext uri="{FF2B5EF4-FFF2-40B4-BE49-F238E27FC236}">
              <a16:creationId xmlns:a16="http://schemas.microsoft.com/office/drawing/2014/main" id="{F6E0AC47-D08C-4657-9EE6-CB162040D4C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5" name="Rectangle 14">
          <a:extLst>
            <a:ext uri="{FF2B5EF4-FFF2-40B4-BE49-F238E27FC236}">
              <a16:creationId xmlns:a16="http://schemas.microsoft.com/office/drawing/2014/main" id="{9CC67FC7-4BB1-4E90-A7AF-400D013B79D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6" name="Rectangle 15">
          <a:extLst>
            <a:ext uri="{FF2B5EF4-FFF2-40B4-BE49-F238E27FC236}">
              <a16:creationId xmlns:a16="http://schemas.microsoft.com/office/drawing/2014/main" id="{BD028930-F497-4358-B5B6-A1D089DEEDA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7" name="Rectangle 16">
          <a:extLst>
            <a:ext uri="{FF2B5EF4-FFF2-40B4-BE49-F238E27FC236}">
              <a16:creationId xmlns:a16="http://schemas.microsoft.com/office/drawing/2014/main" id="{0C82F866-0338-49CC-8DAC-BD850C81A0B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8" name="Rectangle 17">
          <a:extLst>
            <a:ext uri="{FF2B5EF4-FFF2-40B4-BE49-F238E27FC236}">
              <a16:creationId xmlns:a16="http://schemas.microsoft.com/office/drawing/2014/main" id="{DB6294D1-4F10-4F44-A0E5-9044999CC09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9" name="Rectangle 18">
          <a:extLst>
            <a:ext uri="{FF2B5EF4-FFF2-40B4-BE49-F238E27FC236}">
              <a16:creationId xmlns:a16="http://schemas.microsoft.com/office/drawing/2014/main" id="{A866DB88-A514-4BEB-80D2-44250659746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0" name="Rectangle 19">
          <a:extLst>
            <a:ext uri="{FF2B5EF4-FFF2-40B4-BE49-F238E27FC236}">
              <a16:creationId xmlns:a16="http://schemas.microsoft.com/office/drawing/2014/main" id="{F24162DC-9EE3-45E5-9D89-A5CEEC282CA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1" name="Rectangle 20">
          <a:extLst>
            <a:ext uri="{FF2B5EF4-FFF2-40B4-BE49-F238E27FC236}">
              <a16:creationId xmlns:a16="http://schemas.microsoft.com/office/drawing/2014/main" id="{3D08D49F-6E72-43C5-9682-F2AD2E54F56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2" name="Rectangle 21">
          <a:extLst>
            <a:ext uri="{FF2B5EF4-FFF2-40B4-BE49-F238E27FC236}">
              <a16:creationId xmlns:a16="http://schemas.microsoft.com/office/drawing/2014/main" id="{5D75FB6E-5D9F-4CCB-9C68-25146D5DD5A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3" name="Rectangle 22">
          <a:extLst>
            <a:ext uri="{FF2B5EF4-FFF2-40B4-BE49-F238E27FC236}">
              <a16:creationId xmlns:a16="http://schemas.microsoft.com/office/drawing/2014/main" id="{4E7F7C05-C1EB-4EA0-A7B1-957A79DC84C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4" name="Rectangle 23">
          <a:extLst>
            <a:ext uri="{FF2B5EF4-FFF2-40B4-BE49-F238E27FC236}">
              <a16:creationId xmlns:a16="http://schemas.microsoft.com/office/drawing/2014/main" id="{254F2A39-EE90-4F19-A8A0-24465002A80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5" name="Rectangle 24">
          <a:extLst>
            <a:ext uri="{FF2B5EF4-FFF2-40B4-BE49-F238E27FC236}">
              <a16:creationId xmlns:a16="http://schemas.microsoft.com/office/drawing/2014/main" id="{F10059F7-925F-4C01-BA10-B49D65B253D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6" name="Rectangle 25">
          <a:extLst>
            <a:ext uri="{FF2B5EF4-FFF2-40B4-BE49-F238E27FC236}">
              <a16:creationId xmlns:a16="http://schemas.microsoft.com/office/drawing/2014/main" id="{6811F426-0FE1-47F2-84C8-BE22382BF24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7" name="Rectangle 51">
          <a:extLst>
            <a:ext uri="{FF2B5EF4-FFF2-40B4-BE49-F238E27FC236}">
              <a16:creationId xmlns:a16="http://schemas.microsoft.com/office/drawing/2014/main" id="{5F62B4BD-C36E-4482-890B-88A672F9449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8" name="Rectangle 52">
          <a:extLst>
            <a:ext uri="{FF2B5EF4-FFF2-40B4-BE49-F238E27FC236}">
              <a16:creationId xmlns:a16="http://schemas.microsoft.com/office/drawing/2014/main" id="{0AF720FF-1F41-4FE2-B4C0-DF5F0DCCE2E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9" name="Rectangle 53">
          <a:extLst>
            <a:ext uri="{FF2B5EF4-FFF2-40B4-BE49-F238E27FC236}">
              <a16:creationId xmlns:a16="http://schemas.microsoft.com/office/drawing/2014/main" id="{F3F7D052-EAFC-435D-B70E-F43113D4EA3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0" name="Rectangle 54">
          <a:extLst>
            <a:ext uri="{FF2B5EF4-FFF2-40B4-BE49-F238E27FC236}">
              <a16:creationId xmlns:a16="http://schemas.microsoft.com/office/drawing/2014/main" id="{6A3758E5-E42B-43F7-AF20-F951001814E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1" name="Rectangle 55">
          <a:extLst>
            <a:ext uri="{FF2B5EF4-FFF2-40B4-BE49-F238E27FC236}">
              <a16:creationId xmlns:a16="http://schemas.microsoft.com/office/drawing/2014/main" id="{4DFD23C5-1CD4-4D17-BB10-8AEF96AB9BF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2" name="Rectangle 56">
          <a:extLst>
            <a:ext uri="{FF2B5EF4-FFF2-40B4-BE49-F238E27FC236}">
              <a16:creationId xmlns:a16="http://schemas.microsoft.com/office/drawing/2014/main" id="{257407B9-EBFE-4635-94FB-C7D1D8451EF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3" name="Rectangle 57">
          <a:extLst>
            <a:ext uri="{FF2B5EF4-FFF2-40B4-BE49-F238E27FC236}">
              <a16:creationId xmlns:a16="http://schemas.microsoft.com/office/drawing/2014/main" id="{77187C6C-9902-44C6-BEB7-F4BDD7841B2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4" name="Rectangle 58">
          <a:extLst>
            <a:ext uri="{FF2B5EF4-FFF2-40B4-BE49-F238E27FC236}">
              <a16:creationId xmlns:a16="http://schemas.microsoft.com/office/drawing/2014/main" id="{4DEA79FA-B1BF-4645-94C5-FDBF8552052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5" name="Rectangle 59">
          <a:extLst>
            <a:ext uri="{FF2B5EF4-FFF2-40B4-BE49-F238E27FC236}">
              <a16:creationId xmlns:a16="http://schemas.microsoft.com/office/drawing/2014/main" id="{AFE9A95C-6DAE-44C5-A686-7CB71CE62DD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6" name="Rectangle 60">
          <a:extLst>
            <a:ext uri="{FF2B5EF4-FFF2-40B4-BE49-F238E27FC236}">
              <a16:creationId xmlns:a16="http://schemas.microsoft.com/office/drawing/2014/main" id="{CCEEA862-811F-4B58-90D1-CE020FCE6AC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7" name="Rectangle 61">
          <a:extLst>
            <a:ext uri="{FF2B5EF4-FFF2-40B4-BE49-F238E27FC236}">
              <a16:creationId xmlns:a16="http://schemas.microsoft.com/office/drawing/2014/main" id="{1ED7BB67-9A30-4798-AE34-B60F16BFE36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8" name="Rectangle 62">
          <a:extLst>
            <a:ext uri="{FF2B5EF4-FFF2-40B4-BE49-F238E27FC236}">
              <a16:creationId xmlns:a16="http://schemas.microsoft.com/office/drawing/2014/main" id="{865904C0-5DC7-4884-8323-C935D69BE33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9" name="Rectangle 63">
          <a:extLst>
            <a:ext uri="{FF2B5EF4-FFF2-40B4-BE49-F238E27FC236}">
              <a16:creationId xmlns:a16="http://schemas.microsoft.com/office/drawing/2014/main" id="{C97083A4-E263-4CC2-9B1F-53029BBD037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0" name="Rectangle 64">
          <a:extLst>
            <a:ext uri="{FF2B5EF4-FFF2-40B4-BE49-F238E27FC236}">
              <a16:creationId xmlns:a16="http://schemas.microsoft.com/office/drawing/2014/main" id="{81D5E74B-C57A-4570-BFA8-D95A41362E9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1" name="Rectangle 65">
          <a:extLst>
            <a:ext uri="{FF2B5EF4-FFF2-40B4-BE49-F238E27FC236}">
              <a16:creationId xmlns:a16="http://schemas.microsoft.com/office/drawing/2014/main" id="{D1552DC0-3401-41EA-8A92-E9C48BA7071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2" name="Rectangle 66">
          <a:extLst>
            <a:ext uri="{FF2B5EF4-FFF2-40B4-BE49-F238E27FC236}">
              <a16:creationId xmlns:a16="http://schemas.microsoft.com/office/drawing/2014/main" id="{F837D012-A208-464F-9A34-072F1A45F93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3" name="Rectangle 67">
          <a:extLst>
            <a:ext uri="{FF2B5EF4-FFF2-40B4-BE49-F238E27FC236}">
              <a16:creationId xmlns:a16="http://schemas.microsoft.com/office/drawing/2014/main" id="{D5997217-F5CB-46FD-9815-FE5D360DB4F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4" name="Rectangle 68">
          <a:extLst>
            <a:ext uri="{FF2B5EF4-FFF2-40B4-BE49-F238E27FC236}">
              <a16:creationId xmlns:a16="http://schemas.microsoft.com/office/drawing/2014/main" id="{AA0AFD25-4624-4236-B0A5-3EAFD320EB4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5" name="Rectangle 69">
          <a:extLst>
            <a:ext uri="{FF2B5EF4-FFF2-40B4-BE49-F238E27FC236}">
              <a16:creationId xmlns:a16="http://schemas.microsoft.com/office/drawing/2014/main" id="{E2D0DD9A-832A-450B-A147-3E6F1C55AC3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6" name="Rectangle 70">
          <a:extLst>
            <a:ext uri="{FF2B5EF4-FFF2-40B4-BE49-F238E27FC236}">
              <a16:creationId xmlns:a16="http://schemas.microsoft.com/office/drawing/2014/main" id="{AACD3E6D-71F0-4605-A64B-F04A41A9F69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7" name="Rectangle 71">
          <a:extLst>
            <a:ext uri="{FF2B5EF4-FFF2-40B4-BE49-F238E27FC236}">
              <a16:creationId xmlns:a16="http://schemas.microsoft.com/office/drawing/2014/main" id="{5E7D4CCC-2D2E-4A1C-BC41-85F467866D7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8" name="Rectangle 72">
          <a:extLst>
            <a:ext uri="{FF2B5EF4-FFF2-40B4-BE49-F238E27FC236}">
              <a16:creationId xmlns:a16="http://schemas.microsoft.com/office/drawing/2014/main" id="{A97115A3-8138-478C-B04B-5B35DCB100B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9" name="Rectangle 73">
          <a:extLst>
            <a:ext uri="{FF2B5EF4-FFF2-40B4-BE49-F238E27FC236}">
              <a16:creationId xmlns:a16="http://schemas.microsoft.com/office/drawing/2014/main" id="{82F60103-BC0A-4E7F-8B2B-A60426448F8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0" name="Rectangle 74">
          <a:extLst>
            <a:ext uri="{FF2B5EF4-FFF2-40B4-BE49-F238E27FC236}">
              <a16:creationId xmlns:a16="http://schemas.microsoft.com/office/drawing/2014/main" id="{EA18DBB0-8686-42F6-9666-E38B28C2FC7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1" name="Rectangle 75">
          <a:extLst>
            <a:ext uri="{FF2B5EF4-FFF2-40B4-BE49-F238E27FC236}">
              <a16:creationId xmlns:a16="http://schemas.microsoft.com/office/drawing/2014/main" id="{E6670BF3-EB21-4187-B780-D36B5397182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2" name="Rectangle 76">
          <a:extLst>
            <a:ext uri="{FF2B5EF4-FFF2-40B4-BE49-F238E27FC236}">
              <a16:creationId xmlns:a16="http://schemas.microsoft.com/office/drawing/2014/main" id="{7A30752E-D244-4BD2-B9EB-CFD16689ED5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3" name="Rectangle 77">
          <a:extLst>
            <a:ext uri="{FF2B5EF4-FFF2-40B4-BE49-F238E27FC236}">
              <a16:creationId xmlns:a16="http://schemas.microsoft.com/office/drawing/2014/main" id="{5B7437F1-2577-4745-878F-0D81981A6D3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4" name="Rectangle 78">
          <a:extLst>
            <a:ext uri="{FF2B5EF4-FFF2-40B4-BE49-F238E27FC236}">
              <a16:creationId xmlns:a16="http://schemas.microsoft.com/office/drawing/2014/main" id="{A2BBCA2D-9008-4D3D-A7C8-AF61A2A8D6F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5" name="Rectangle 79">
          <a:extLst>
            <a:ext uri="{FF2B5EF4-FFF2-40B4-BE49-F238E27FC236}">
              <a16:creationId xmlns:a16="http://schemas.microsoft.com/office/drawing/2014/main" id="{72DD8D60-EE8F-4589-9084-0A1A65F21DC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6" name="Rectangle 80">
          <a:extLst>
            <a:ext uri="{FF2B5EF4-FFF2-40B4-BE49-F238E27FC236}">
              <a16:creationId xmlns:a16="http://schemas.microsoft.com/office/drawing/2014/main" id="{939B8FDE-3E45-4F5C-A249-D99F3A6FF25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7" name="Rectangle 81">
          <a:extLst>
            <a:ext uri="{FF2B5EF4-FFF2-40B4-BE49-F238E27FC236}">
              <a16:creationId xmlns:a16="http://schemas.microsoft.com/office/drawing/2014/main" id="{74E5BE84-0859-40EA-83CD-3DDA39CE63B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8" name="Rectangle 82">
          <a:extLst>
            <a:ext uri="{FF2B5EF4-FFF2-40B4-BE49-F238E27FC236}">
              <a16:creationId xmlns:a16="http://schemas.microsoft.com/office/drawing/2014/main" id="{CB3A4562-3365-49DE-A2C2-AFEF85C465B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9" name="Rectangle 83">
          <a:extLst>
            <a:ext uri="{FF2B5EF4-FFF2-40B4-BE49-F238E27FC236}">
              <a16:creationId xmlns:a16="http://schemas.microsoft.com/office/drawing/2014/main" id="{E6A5A9EF-A70B-4FFF-8900-884D4F8EE76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0" name="Rectangle 84">
          <a:extLst>
            <a:ext uri="{FF2B5EF4-FFF2-40B4-BE49-F238E27FC236}">
              <a16:creationId xmlns:a16="http://schemas.microsoft.com/office/drawing/2014/main" id="{D5DF8B0A-39E4-4AFB-AFD3-0EEA3923627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1" name="Rectangle 85">
          <a:extLst>
            <a:ext uri="{FF2B5EF4-FFF2-40B4-BE49-F238E27FC236}">
              <a16:creationId xmlns:a16="http://schemas.microsoft.com/office/drawing/2014/main" id="{03534B8A-2094-4216-9E7C-DFAF178A560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2" name="Rectangle 86">
          <a:extLst>
            <a:ext uri="{FF2B5EF4-FFF2-40B4-BE49-F238E27FC236}">
              <a16:creationId xmlns:a16="http://schemas.microsoft.com/office/drawing/2014/main" id="{28CC8A89-2393-45CF-9B1F-FB887445DD6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3" name="Rectangle 87">
          <a:extLst>
            <a:ext uri="{FF2B5EF4-FFF2-40B4-BE49-F238E27FC236}">
              <a16:creationId xmlns:a16="http://schemas.microsoft.com/office/drawing/2014/main" id="{001158BD-764D-424B-ABB6-CA9745C563F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4" name="Rectangle 88">
          <a:extLst>
            <a:ext uri="{FF2B5EF4-FFF2-40B4-BE49-F238E27FC236}">
              <a16:creationId xmlns:a16="http://schemas.microsoft.com/office/drawing/2014/main" id="{95B69EA3-1F90-401A-B737-7F8B6FEA1CC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5" name="Rectangle 89">
          <a:extLst>
            <a:ext uri="{FF2B5EF4-FFF2-40B4-BE49-F238E27FC236}">
              <a16:creationId xmlns:a16="http://schemas.microsoft.com/office/drawing/2014/main" id="{E1F7D6D4-CFD1-4AE3-ABEA-B629F99CB45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6" name="Rectangle 90">
          <a:extLst>
            <a:ext uri="{FF2B5EF4-FFF2-40B4-BE49-F238E27FC236}">
              <a16:creationId xmlns:a16="http://schemas.microsoft.com/office/drawing/2014/main" id="{320A45CE-0260-4359-B8EB-3D3EF908123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7" name="Rectangle 91">
          <a:extLst>
            <a:ext uri="{FF2B5EF4-FFF2-40B4-BE49-F238E27FC236}">
              <a16:creationId xmlns:a16="http://schemas.microsoft.com/office/drawing/2014/main" id="{76FB4897-6832-4B2D-884E-A30A3EECA03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8" name="Rectangle 92">
          <a:extLst>
            <a:ext uri="{FF2B5EF4-FFF2-40B4-BE49-F238E27FC236}">
              <a16:creationId xmlns:a16="http://schemas.microsoft.com/office/drawing/2014/main" id="{CED3C39E-5D85-47A1-886E-689F5475112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9" name="Rectangle 93">
          <a:extLst>
            <a:ext uri="{FF2B5EF4-FFF2-40B4-BE49-F238E27FC236}">
              <a16:creationId xmlns:a16="http://schemas.microsoft.com/office/drawing/2014/main" id="{D6B43E63-CA2B-4634-8AB9-49027528FC8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0" name="Rectangle 94">
          <a:extLst>
            <a:ext uri="{FF2B5EF4-FFF2-40B4-BE49-F238E27FC236}">
              <a16:creationId xmlns:a16="http://schemas.microsoft.com/office/drawing/2014/main" id="{A800A100-0865-449F-88E3-9FCA596245C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1" name="Rectangle 95">
          <a:extLst>
            <a:ext uri="{FF2B5EF4-FFF2-40B4-BE49-F238E27FC236}">
              <a16:creationId xmlns:a16="http://schemas.microsoft.com/office/drawing/2014/main" id="{B9DF464B-281A-4F69-851A-6B77EB773F5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2" name="Rectangle 96">
          <a:extLst>
            <a:ext uri="{FF2B5EF4-FFF2-40B4-BE49-F238E27FC236}">
              <a16:creationId xmlns:a16="http://schemas.microsoft.com/office/drawing/2014/main" id="{B17592E8-64C6-474E-91FE-BDD4A9BE4B1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3" name="Rectangle 97">
          <a:extLst>
            <a:ext uri="{FF2B5EF4-FFF2-40B4-BE49-F238E27FC236}">
              <a16:creationId xmlns:a16="http://schemas.microsoft.com/office/drawing/2014/main" id="{3D182C88-EB8E-40CC-8409-13418FA2662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4" name="Rectangle 98">
          <a:extLst>
            <a:ext uri="{FF2B5EF4-FFF2-40B4-BE49-F238E27FC236}">
              <a16:creationId xmlns:a16="http://schemas.microsoft.com/office/drawing/2014/main" id="{06F3AC1A-8644-41E6-A038-0490875AD7B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5" name="Rectangle 99">
          <a:extLst>
            <a:ext uri="{FF2B5EF4-FFF2-40B4-BE49-F238E27FC236}">
              <a16:creationId xmlns:a16="http://schemas.microsoft.com/office/drawing/2014/main" id="{98D056F8-C110-494F-A48A-DE4579E35F2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6" name="Rectangle 100">
          <a:extLst>
            <a:ext uri="{FF2B5EF4-FFF2-40B4-BE49-F238E27FC236}">
              <a16:creationId xmlns:a16="http://schemas.microsoft.com/office/drawing/2014/main" id="{4E403075-BAB5-4C1B-AD1E-34782AE6EEE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7" name="Rectangle 101">
          <a:extLst>
            <a:ext uri="{FF2B5EF4-FFF2-40B4-BE49-F238E27FC236}">
              <a16:creationId xmlns:a16="http://schemas.microsoft.com/office/drawing/2014/main" id="{AEF325A2-D4A0-43D2-9C10-4F144A31DF3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8" name="Rectangle 102">
          <a:extLst>
            <a:ext uri="{FF2B5EF4-FFF2-40B4-BE49-F238E27FC236}">
              <a16:creationId xmlns:a16="http://schemas.microsoft.com/office/drawing/2014/main" id="{4C1A0098-5EE2-425C-A01A-12F1C9E54D3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9" name="Rectangle 103">
          <a:extLst>
            <a:ext uri="{FF2B5EF4-FFF2-40B4-BE49-F238E27FC236}">
              <a16:creationId xmlns:a16="http://schemas.microsoft.com/office/drawing/2014/main" id="{4187DF32-9803-4120-BC49-FD9A9D63DEE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0" name="Rectangle 104">
          <a:extLst>
            <a:ext uri="{FF2B5EF4-FFF2-40B4-BE49-F238E27FC236}">
              <a16:creationId xmlns:a16="http://schemas.microsoft.com/office/drawing/2014/main" id="{FE647DA9-2DF0-4146-9016-ACE54965813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1" name="Rectangle 105">
          <a:extLst>
            <a:ext uri="{FF2B5EF4-FFF2-40B4-BE49-F238E27FC236}">
              <a16:creationId xmlns:a16="http://schemas.microsoft.com/office/drawing/2014/main" id="{C6CA9B9B-6922-449B-92A1-C99D3E12972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2" name="Rectangle 106">
          <a:extLst>
            <a:ext uri="{FF2B5EF4-FFF2-40B4-BE49-F238E27FC236}">
              <a16:creationId xmlns:a16="http://schemas.microsoft.com/office/drawing/2014/main" id="{53CF89B4-46F4-4417-93AC-0BFD373C59E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3" name="Rectangle 107">
          <a:extLst>
            <a:ext uri="{FF2B5EF4-FFF2-40B4-BE49-F238E27FC236}">
              <a16:creationId xmlns:a16="http://schemas.microsoft.com/office/drawing/2014/main" id="{3CAF7BE2-A3F3-4046-8239-9BF4A9B1AA1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4" name="Rectangle 108">
          <a:extLst>
            <a:ext uri="{FF2B5EF4-FFF2-40B4-BE49-F238E27FC236}">
              <a16:creationId xmlns:a16="http://schemas.microsoft.com/office/drawing/2014/main" id="{562F6376-ED75-43DE-A8A9-86B250893F3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5" name="Rectangle 109">
          <a:extLst>
            <a:ext uri="{FF2B5EF4-FFF2-40B4-BE49-F238E27FC236}">
              <a16:creationId xmlns:a16="http://schemas.microsoft.com/office/drawing/2014/main" id="{2F53376C-DE50-4110-9121-26E587253BA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6" name="Rectangle 110">
          <a:extLst>
            <a:ext uri="{FF2B5EF4-FFF2-40B4-BE49-F238E27FC236}">
              <a16:creationId xmlns:a16="http://schemas.microsoft.com/office/drawing/2014/main" id="{FD283E88-DD8A-4035-B593-16EB54CBE75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7" name="Rectangle 111">
          <a:extLst>
            <a:ext uri="{FF2B5EF4-FFF2-40B4-BE49-F238E27FC236}">
              <a16:creationId xmlns:a16="http://schemas.microsoft.com/office/drawing/2014/main" id="{1DB567B2-F681-40E9-A430-7DB3EADA757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8" name="Rectangle 112">
          <a:extLst>
            <a:ext uri="{FF2B5EF4-FFF2-40B4-BE49-F238E27FC236}">
              <a16:creationId xmlns:a16="http://schemas.microsoft.com/office/drawing/2014/main" id="{9DFEE1E4-F036-4455-BBFE-E59EE2D3460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9" name="Rectangle 113">
          <a:extLst>
            <a:ext uri="{FF2B5EF4-FFF2-40B4-BE49-F238E27FC236}">
              <a16:creationId xmlns:a16="http://schemas.microsoft.com/office/drawing/2014/main" id="{67D858AE-4CAA-4317-A37D-29CB8033749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0" name="Rectangle 114">
          <a:extLst>
            <a:ext uri="{FF2B5EF4-FFF2-40B4-BE49-F238E27FC236}">
              <a16:creationId xmlns:a16="http://schemas.microsoft.com/office/drawing/2014/main" id="{F5C0A2AE-D99C-494E-AEE9-1F21026191E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1" name="Rectangle 115">
          <a:extLst>
            <a:ext uri="{FF2B5EF4-FFF2-40B4-BE49-F238E27FC236}">
              <a16:creationId xmlns:a16="http://schemas.microsoft.com/office/drawing/2014/main" id="{95CF6BC9-E3EA-426A-A094-CC2D4F14548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2" name="Rectangle 116">
          <a:extLst>
            <a:ext uri="{FF2B5EF4-FFF2-40B4-BE49-F238E27FC236}">
              <a16:creationId xmlns:a16="http://schemas.microsoft.com/office/drawing/2014/main" id="{2CB6BB42-205D-47BA-857D-1E333A5ED22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3" name="Rectangle 117">
          <a:extLst>
            <a:ext uri="{FF2B5EF4-FFF2-40B4-BE49-F238E27FC236}">
              <a16:creationId xmlns:a16="http://schemas.microsoft.com/office/drawing/2014/main" id="{7F8088CA-F9C2-4823-A2C7-E95945B5A71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4" name="Rectangle 118">
          <a:extLst>
            <a:ext uri="{FF2B5EF4-FFF2-40B4-BE49-F238E27FC236}">
              <a16:creationId xmlns:a16="http://schemas.microsoft.com/office/drawing/2014/main" id="{A0414A82-C2F5-4A05-8884-CC04B228BE1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5" name="Rectangle 119">
          <a:extLst>
            <a:ext uri="{FF2B5EF4-FFF2-40B4-BE49-F238E27FC236}">
              <a16:creationId xmlns:a16="http://schemas.microsoft.com/office/drawing/2014/main" id="{11A423BD-2B6A-4723-AB89-348D2F3D536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6" name="Rectangle 120">
          <a:extLst>
            <a:ext uri="{FF2B5EF4-FFF2-40B4-BE49-F238E27FC236}">
              <a16:creationId xmlns:a16="http://schemas.microsoft.com/office/drawing/2014/main" id="{B0D3EDE3-C1AE-4E7E-A9B1-C00C10135C2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7" name="Rectangle 121">
          <a:extLst>
            <a:ext uri="{FF2B5EF4-FFF2-40B4-BE49-F238E27FC236}">
              <a16:creationId xmlns:a16="http://schemas.microsoft.com/office/drawing/2014/main" id="{81B5E1F5-12C2-4AF9-BC04-2CCB8756073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8" name="Rectangle 122">
          <a:extLst>
            <a:ext uri="{FF2B5EF4-FFF2-40B4-BE49-F238E27FC236}">
              <a16:creationId xmlns:a16="http://schemas.microsoft.com/office/drawing/2014/main" id="{95444CBE-8918-4298-8449-8D77679FC97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9" name="Rectangle 123">
          <a:extLst>
            <a:ext uri="{FF2B5EF4-FFF2-40B4-BE49-F238E27FC236}">
              <a16:creationId xmlns:a16="http://schemas.microsoft.com/office/drawing/2014/main" id="{7DA17A32-22C6-4651-8098-EBE65AABC1F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0" name="Rectangle 124">
          <a:extLst>
            <a:ext uri="{FF2B5EF4-FFF2-40B4-BE49-F238E27FC236}">
              <a16:creationId xmlns:a16="http://schemas.microsoft.com/office/drawing/2014/main" id="{16282DD3-D755-44B5-BBCB-1F487D5A32D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1" name="Rectangle 125">
          <a:extLst>
            <a:ext uri="{FF2B5EF4-FFF2-40B4-BE49-F238E27FC236}">
              <a16:creationId xmlns:a16="http://schemas.microsoft.com/office/drawing/2014/main" id="{19C68503-53BE-4514-A78D-BE4178C135C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2" name="Rectangle 1273">
          <a:extLst>
            <a:ext uri="{FF2B5EF4-FFF2-40B4-BE49-F238E27FC236}">
              <a16:creationId xmlns:a16="http://schemas.microsoft.com/office/drawing/2014/main" id="{99427DEC-1A74-4E82-A5CE-A9295AFF9A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3" name="Rectangle 1274">
          <a:extLst>
            <a:ext uri="{FF2B5EF4-FFF2-40B4-BE49-F238E27FC236}">
              <a16:creationId xmlns:a16="http://schemas.microsoft.com/office/drawing/2014/main" id="{0AFBDF0E-D22A-451F-B81C-D8426A3962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4" name="Rectangle 1275">
          <a:extLst>
            <a:ext uri="{FF2B5EF4-FFF2-40B4-BE49-F238E27FC236}">
              <a16:creationId xmlns:a16="http://schemas.microsoft.com/office/drawing/2014/main" id="{62C9284E-B796-4E73-A737-DED6C97C04D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5" name="Rectangle 1276">
          <a:extLst>
            <a:ext uri="{FF2B5EF4-FFF2-40B4-BE49-F238E27FC236}">
              <a16:creationId xmlns:a16="http://schemas.microsoft.com/office/drawing/2014/main" id="{3A6821F8-682D-4531-A290-B51DA8DB321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6" name="Rectangle 1277">
          <a:extLst>
            <a:ext uri="{FF2B5EF4-FFF2-40B4-BE49-F238E27FC236}">
              <a16:creationId xmlns:a16="http://schemas.microsoft.com/office/drawing/2014/main" id="{08EB3F24-2A42-46E7-AB90-A8F1D91C91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7" name="Rectangle 1278">
          <a:extLst>
            <a:ext uri="{FF2B5EF4-FFF2-40B4-BE49-F238E27FC236}">
              <a16:creationId xmlns:a16="http://schemas.microsoft.com/office/drawing/2014/main" id="{7067BC7E-B474-45CD-8E2E-805B829D60F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8" name="Rectangle 1279">
          <a:extLst>
            <a:ext uri="{FF2B5EF4-FFF2-40B4-BE49-F238E27FC236}">
              <a16:creationId xmlns:a16="http://schemas.microsoft.com/office/drawing/2014/main" id="{548410DD-307F-4D46-8847-F594FF5109A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9" name="Rectangle 1280">
          <a:extLst>
            <a:ext uri="{FF2B5EF4-FFF2-40B4-BE49-F238E27FC236}">
              <a16:creationId xmlns:a16="http://schemas.microsoft.com/office/drawing/2014/main" id="{906FEF59-E428-4B55-9980-98EDCB7309F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0" name="Rectangle 1281">
          <a:extLst>
            <a:ext uri="{FF2B5EF4-FFF2-40B4-BE49-F238E27FC236}">
              <a16:creationId xmlns:a16="http://schemas.microsoft.com/office/drawing/2014/main" id="{D770867F-F503-446B-AD14-FA09B15DBA7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1" name="Rectangle 1282">
          <a:extLst>
            <a:ext uri="{FF2B5EF4-FFF2-40B4-BE49-F238E27FC236}">
              <a16:creationId xmlns:a16="http://schemas.microsoft.com/office/drawing/2014/main" id="{9566E8E0-1D2D-4F9E-BBCB-1E12A8A5972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2" name="Rectangle 1283">
          <a:extLst>
            <a:ext uri="{FF2B5EF4-FFF2-40B4-BE49-F238E27FC236}">
              <a16:creationId xmlns:a16="http://schemas.microsoft.com/office/drawing/2014/main" id="{2F5C8B74-31AD-400A-8D15-B6A8EEC0C90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3" name="Rectangle 1284">
          <a:extLst>
            <a:ext uri="{FF2B5EF4-FFF2-40B4-BE49-F238E27FC236}">
              <a16:creationId xmlns:a16="http://schemas.microsoft.com/office/drawing/2014/main" id="{CE8A286A-AF9F-490D-A3CD-11FC46131DA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4" name="Rectangle 1285">
          <a:extLst>
            <a:ext uri="{FF2B5EF4-FFF2-40B4-BE49-F238E27FC236}">
              <a16:creationId xmlns:a16="http://schemas.microsoft.com/office/drawing/2014/main" id="{C026915A-13E6-4D7F-9CA2-38309064B3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5" name="Rectangle 1286">
          <a:extLst>
            <a:ext uri="{FF2B5EF4-FFF2-40B4-BE49-F238E27FC236}">
              <a16:creationId xmlns:a16="http://schemas.microsoft.com/office/drawing/2014/main" id="{9D42DC75-DAC7-4BEC-ADC3-C6E0D6996CC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6" name="Rectangle 1287">
          <a:extLst>
            <a:ext uri="{FF2B5EF4-FFF2-40B4-BE49-F238E27FC236}">
              <a16:creationId xmlns:a16="http://schemas.microsoft.com/office/drawing/2014/main" id="{5374759E-0BC4-4D2C-8A3A-60FFACCE323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7" name="Rectangle 1288">
          <a:extLst>
            <a:ext uri="{FF2B5EF4-FFF2-40B4-BE49-F238E27FC236}">
              <a16:creationId xmlns:a16="http://schemas.microsoft.com/office/drawing/2014/main" id="{5C15EB8E-B780-4180-B18B-CFC7D751716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8" name="Rectangle 1289">
          <a:extLst>
            <a:ext uri="{FF2B5EF4-FFF2-40B4-BE49-F238E27FC236}">
              <a16:creationId xmlns:a16="http://schemas.microsoft.com/office/drawing/2014/main" id="{C5C70403-50E7-41E9-8A76-C852B775236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9" name="Rectangle 1290">
          <a:extLst>
            <a:ext uri="{FF2B5EF4-FFF2-40B4-BE49-F238E27FC236}">
              <a16:creationId xmlns:a16="http://schemas.microsoft.com/office/drawing/2014/main" id="{6FFE80F3-2AB0-4418-B27A-B77E98B5920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0" name="Rectangle 1291">
          <a:extLst>
            <a:ext uri="{FF2B5EF4-FFF2-40B4-BE49-F238E27FC236}">
              <a16:creationId xmlns:a16="http://schemas.microsoft.com/office/drawing/2014/main" id="{2D337060-522F-4D10-8AFA-17E093E2B33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1" name="Rectangle 1292">
          <a:extLst>
            <a:ext uri="{FF2B5EF4-FFF2-40B4-BE49-F238E27FC236}">
              <a16:creationId xmlns:a16="http://schemas.microsoft.com/office/drawing/2014/main" id="{3240E058-46C1-48FC-A1AA-E801BDBB24E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2" name="Rectangle 1293">
          <a:extLst>
            <a:ext uri="{FF2B5EF4-FFF2-40B4-BE49-F238E27FC236}">
              <a16:creationId xmlns:a16="http://schemas.microsoft.com/office/drawing/2014/main" id="{FACD81AC-DA8F-47D9-8866-605E6FA7B61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3" name="Rectangle 1294">
          <a:extLst>
            <a:ext uri="{FF2B5EF4-FFF2-40B4-BE49-F238E27FC236}">
              <a16:creationId xmlns:a16="http://schemas.microsoft.com/office/drawing/2014/main" id="{AA447392-2718-4D15-B3A6-C83B5D3C3AD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4" name="Rectangle 1295">
          <a:extLst>
            <a:ext uri="{FF2B5EF4-FFF2-40B4-BE49-F238E27FC236}">
              <a16:creationId xmlns:a16="http://schemas.microsoft.com/office/drawing/2014/main" id="{65272869-C400-4DBB-8CB6-EC6E02FFA1F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5" name="Rectangle 1296">
          <a:extLst>
            <a:ext uri="{FF2B5EF4-FFF2-40B4-BE49-F238E27FC236}">
              <a16:creationId xmlns:a16="http://schemas.microsoft.com/office/drawing/2014/main" id="{65A2504A-E1CD-4933-AB8C-0EF9B0A87EC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6" name="Rectangle 1297">
          <a:extLst>
            <a:ext uri="{FF2B5EF4-FFF2-40B4-BE49-F238E27FC236}">
              <a16:creationId xmlns:a16="http://schemas.microsoft.com/office/drawing/2014/main" id="{6513AA68-A987-4C80-AD7D-0BB358DDFC6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7" name="Rectangle 1298">
          <a:extLst>
            <a:ext uri="{FF2B5EF4-FFF2-40B4-BE49-F238E27FC236}">
              <a16:creationId xmlns:a16="http://schemas.microsoft.com/office/drawing/2014/main" id="{EA527B51-F5FB-4E6C-B4F0-9A4A259F5C7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8" name="Rectangle 1299">
          <a:extLst>
            <a:ext uri="{FF2B5EF4-FFF2-40B4-BE49-F238E27FC236}">
              <a16:creationId xmlns:a16="http://schemas.microsoft.com/office/drawing/2014/main" id="{1E51674C-9FC8-4A85-87C1-8A0930F3CFF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9" name="Rectangle 1300">
          <a:extLst>
            <a:ext uri="{FF2B5EF4-FFF2-40B4-BE49-F238E27FC236}">
              <a16:creationId xmlns:a16="http://schemas.microsoft.com/office/drawing/2014/main" id="{676CA532-F67C-4CBD-ACDD-68DFC8450D1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0" name="Rectangle 1301">
          <a:extLst>
            <a:ext uri="{FF2B5EF4-FFF2-40B4-BE49-F238E27FC236}">
              <a16:creationId xmlns:a16="http://schemas.microsoft.com/office/drawing/2014/main" id="{A9F4253B-2E8B-41F2-AFEA-AA8F53D0D1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1" name="Rectangle 1302">
          <a:extLst>
            <a:ext uri="{FF2B5EF4-FFF2-40B4-BE49-F238E27FC236}">
              <a16:creationId xmlns:a16="http://schemas.microsoft.com/office/drawing/2014/main" id="{B337EE92-0CDC-4D06-9EF0-0A96C7CD819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2" name="Rectangle 1303">
          <a:extLst>
            <a:ext uri="{FF2B5EF4-FFF2-40B4-BE49-F238E27FC236}">
              <a16:creationId xmlns:a16="http://schemas.microsoft.com/office/drawing/2014/main" id="{AD16AD2F-CA74-43B9-9732-1886AFFBBDD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3" name="Rectangle 1304">
          <a:extLst>
            <a:ext uri="{FF2B5EF4-FFF2-40B4-BE49-F238E27FC236}">
              <a16:creationId xmlns:a16="http://schemas.microsoft.com/office/drawing/2014/main" id="{9F1E6C07-ED15-4761-AB32-D748E23B1E2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4" name="Rectangle 1305">
          <a:extLst>
            <a:ext uri="{FF2B5EF4-FFF2-40B4-BE49-F238E27FC236}">
              <a16:creationId xmlns:a16="http://schemas.microsoft.com/office/drawing/2014/main" id="{AF52EDF1-3398-48DE-9CCD-D6CAC25299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5" name="Rectangle 1306">
          <a:extLst>
            <a:ext uri="{FF2B5EF4-FFF2-40B4-BE49-F238E27FC236}">
              <a16:creationId xmlns:a16="http://schemas.microsoft.com/office/drawing/2014/main" id="{35F06694-4A23-4B7D-B067-25E0D74977C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6" name="Rectangle 1307">
          <a:extLst>
            <a:ext uri="{FF2B5EF4-FFF2-40B4-BE49-F238E27FC236}">
              <a16:creationId xmlns:a16="http://schemas.microsoft.com/office/drawing/2014/main" id="{D691DF7A-0301-4E19-A2C5-BFA67419F54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7" name="Rectangle 1308">
          <a:extLst>
            <a:ext uri="{FF2B5EF4-FFF2-40B4-BE49-F238E27FC236}">
              <a16:creationId xmlns:a16="http://schemas.microsoft.com/office/drawing/2014/main" id="{DB0EE7B1-7C1A-47ED-AC50-769163F5806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8" name="Rectangle 1309">
          <a:extLst>
            <a:ext uri="{FF2B5EF4-FFF2-40B4-BE49-F238E27FC236}">
              <a16:creationId xmlns:a16="http://schemas.microsoft.com/office/drawing/2014/main" id="{6B1E69FA-050E-4449-88DA-BF84F88C7F4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9" name="Rectangle 1310">
          <a:extLst>
            <a:ext uri="{FF2B5EF4-FFF2-40B4-BE49-F238E27FC236}">
              <a16:creationId xmlns:a16="http://schemas.microsoft.com/office/drawing/2014/main" id="{212EF2DA-E4EB-418F-9094-EE195FFE20C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0" name="Rectangle 1311">
          <a:extLst>
            <a:ext uri="{FF2B5EF4-FFF2-40B4-BE49-F238E27FC236}">
              <a16:creationId xmlns:a16="http://schemas.microsoft.com/office/drawing/2014/main" id="{42589BCF-9AE5-4DAB-BE12-B25DE1EF0C9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1" name="Rectangle 1312">
          <a:extLst>
            <a:ext uri="{FF2B5EF4-FFF2-40B4-BE49-F238E27FC236}">
              <a16:creationId xmlns:a16="http://schemas.microsoft.com/office/drawing/2014/main" id="{D86B2D3F-11C2-466F-886C-A7F80CE500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2" name="Rectangle 1313">
          <a:extLst>
            <a:ext uri="{FF2B5EF4-FFF2-40B4-BE49-F238E27FC236}">
              <a16:creationId xmlns:a16="http://schemas.microsoft.com/office/drawing/2014/main" id="{709B23AD-CAF0-4398-8AFB-1346D8D82CF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3" name="Rectangle 1314">
          <a:extLst>
            <a:ext uri="{FF2B5EF4-FFF2-40B4-BE49-F238E27FC236}">
              <a16:creationId xmlns:a16="http://schemas.microsoft.com/office/drawing/2014/main" id="{6C91C0D1-9D5C-4210-BF2E-3A74CF524CA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4" name="Rectangle 1315">
          <a:extLst>
            <a:ext uri="{FF2B5EF4-FFF2-40B4-BE49-F238E27FC236}">
              <a16:creationId xmlns:a16="http://schemas.microsoft.com/office/drawing/2014/main" id="{ED5E6464-815A-4E65-A944-1AF00633919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5" name="Rectangle 1316">
          <a:extLst>
            <a:ext uri="{FF2B5EF4-FFF2-40B4-BE49-F238E27FC236}">
              <a16:creationId xmlns:a16="http://schemas.microsoft.com/office/drawing/2014/main" id="{6317A135-C64C-4181-99B8-6AC2E4419A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6" name="Rectangle 1317">
          <a:extLst>
            <a:ext uri="{FF2B5EF4-FFF2-40B4-BE49-F238E27FC236}">
              <a16:creationId xmlns:a16="http://schemas.microsoft.com/office/drawing/2014/main" id="{A3824C02-30B9-40C2-A36D-84BC69508B8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7" name="Rectangle 1318">
          <a:extLst>
            <a:ext uri="{FF2B5EF4-FFF2-40B4-BE49-F238E27FC236}">
              <a16:creationId xmlns:a16="http://schemas.microsoft.com/office/drawing/2014/main" id="{EACDBDE4-D847-49D2-9A36-6539AA816E1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8" name="Rectangle 1319">
          <a:extLst>
            <a:ext uri="{FF2B5EF4-FFF2-40B4-BE49-F238E27FC236}">
              <a16:creationId xmlns:a16="http://schemas.microsoft.com/office/drawing/2014/main" id="{AF5DD228-A2CE-4BCA-B758-9A80C847B2D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9" name="Rectangle 1320">
          <a:extLst>
            <a:ext uri="{FF2B5EF4-FFF2-40B4-BE49-F238E27FC236}">
              <a16:creationId xmlns:a16="http://schemas.microsoft.com/office/drawing/2014/main" id="{9EDE8959-C8D7-4E73-8E81-03882FF4233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0" name="Rectangle 1321">
          <a:extLst>
            <a:ext uri="{FF2B5EF4-FFF2-40B4-BE49-F238E27FC236}">
              <a16:creationId xmlns:a16="http://schemas.microsoft.com/office/drawing/2014/main" id="{723030A1-CAAE-4E43-8050-18D5D570E7C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1" name="Rectangle 1322">
          <a:extLst>
            <a:ext uri="{FF2B5EF4-FFF2-40B4-BE49-F238E27FC236}">
              <a16:creationId xmlns:a16="http://schemas.microsoft.com/office/drawing/2014/main" id="{9AD1CD13-F901-4D8B-927A-57F67BBF3EA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2" name="Rectangle 1323">
          <a:extLst>
            <a:ext uri="{FF2B5EF4-FFF2-40B4-BE49-F238E27FC236}">
              <a16:creationId xmlns:a16="http://schemas.microsoft.com/office/drawing/2014/main" id="{77C6EACA-8F93-44AE-88B5-FC6808BD8AC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3" name="Rectangle 1324">
          <a:extLst>
            <a:ext uri="{FF2B5EF4-FFF2-40B4-BE49-F238E27FC236}">
              <a16:creationId xmlns:a16="http://schemas.microsoft.com/office/drawing/2014/main" id="{FC31B150-3B84-4FBF-A551-4159A33233E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4" name="Rectangle 1325">
          <a:extLst>
            <a:ext uri="{FF2B5EF4-FFF2-40B4-BE49-F238E27FC236}">
              <a16:creationId xmlns:a16="http://schemas.microsoft.com/office/drawing/2014/main" id="{9BAD82CB-9C78-4127-ABE4-94713220D2B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5" name="Rectangle 1326">
          <a:extLst>
            <a:ext uri="{FF2B5EF4-FFF2-40B4-BE49-F238E27FC236}">
              <a16:creationId xmlns:a16="http://schemas.microsoft.com/office/drawing/2014/main" id="{3F003960-62C8-4C60-A697-A7E89F6AD71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6" name="Rectangle 1327">
          <a:extLst>
            <a:ext uri="{FF2B5EF4-FFF2-40B4-BE49-F238E27FC236}">
              <a16:creationId xmlns:a16="http://schemas.microsoft.com/office/drawing/2014/main" id="{1FE686C1-9F79-4294-8B4C-C43FF00ADF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7" name="Rectangle 1328">
          <a:extLst>
            <a:ext uri="{FF2B5EF4-FFF2-40B4-BE49-F238E27FC236}">
              <a16:creationId xmlns:a16="http://schemas.microsoft.com/office/drawing/2014/main" id="{9AF1C67D-D11F-452F-B0DF-8349F17765C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8" name="Rectangle 1329">
          <a:extLst>
            <a:ext uri="{FF2B5EF4-FFF2-40B4-BE49-F238E27FC236}">
              <a16:creationId xmlns:a16="http://schemas.microsoft.com/office/drawing/2014/main" id="{F0E85301-17FF-44DD-9CCC-A4E7DD6BD5D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9" name="Rectangle 1330">
          <a:extLst>
            <a:ext uri="{FF2B5EF4-FFF2-40B4-BE49-F238E27FC236}">
              <a16:creationId xmlns:a16="http://schemas.microsoft.com/office/drawing/2014/main" id="{D4792C96-5031-4C61-BB28-ABCACAFDF8E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0" name="Rectangle 1331">
          <a:extLst>
            <a:ext uri="{FF2B5EF4-FFF2-40B4-BE49-F238E27FC236}">
              <a16:creationId xmlns:a16="http://schemas.microsoft.com/office/drawing/2014/main" id="{8CBF4B3E-058A-4D29-BECC-A34F2FC9AA1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1" name="Rectangle 1332">
          <a:extLst>
            <a:ext uri="{FF2B5EF4-FFF2-40B4-BE49-F238E27FC236}">
              <a16:creationId xmlns:a16="http://schemas.microsoft.com/office/drawing/2014/main" id="{0AD7A2BA-484E-4A1C-8A6F-771013F8C21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2" name="Rectangle 1333">
          <a:extLst>
            <a:ext uri="{FF2B5EF4-FFF2-40B4-BE49-F238E27FC236}">
              <a16:creationId xmlns:a16="http://schemas.microsoft.com/office/drawing/2014/main" id="{8539BAFB-E947-446C-BF64-A70F25F81CF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3" name="Rectangle 1334">
          <a:extLst>
            <a:ext uri="{FF2B5EF4-FFF2-40B4-BE49-F238E27FC236}">
              <a16:creationId xmlns:a16="http://schemas.microsoft.com/office/drawing/2014/main" id="{D9DA1FAD-774B-4E6F-8069-2E37839F29E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4" name="Rectangle 1335">
          <a:extLst>
            <a:ext uri="{FF2B5EF4-FFF2-40B4-BE49-F238E27FC236}">
              <a16:creationId xmlns:a16="http://schemas.microsoft.com/office/drawing/2014/main" id="{316E52FC-6E91-40D1-AD90-320B9C6E519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5" name="Rectangle 1336">
          <a:extLst>
            <a:ext uri="{FF2B5EF4-FFF2-40B4-BE49-F238E27FC236}">
              <a16:creationId xmlns:a16="http://schemas.microsoft.com/office/drawing/2014/main" id="{4597AEF5-D6B7-4ED9-AC30-AF88E6BFFC7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6" name="Rectangle 1337">
          <a:extLst>
            <a:ext uri="{FF2B5EF4-FFF2-40B4-BE49-F238E27FC236}">
              <a16:creationId xmlns:a16="http://schemas.microsoft.com/office/drawing/2014/main" id="{4691A863-A223-4895-B06D-A3D7860A156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7" name="Rectangle 1338">
          <a:extLst>
            <a:ext uri="{FF2B5EF4-FFF2-40B4-BE49-F238E27FC236}">
              <a16:creationId xmlns:a16="http://schemas.microsoft.com/office/drawing/2014/main" id="{9284151E-5FFC-4D85-931C-4273E3AE2B4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8" name="Rectangle 1339">
          <a:extLst>
            <a:ext uri="{FF2B5EF4-FFF2-40B4-BE49-F238E27FC236}">
              <a16:creationId xmlns:a16="http://schemas.microsoft.com/office/drawing/2014/main" id="{37C1576F-DC7E-46B3-AC07-B7F39793BA5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9" name="Rectangle 1340">
          <a:extLst>
            <a:ext uri="{FF2B5EF4-FFF2-40B4-BE49-F238E27FC236}">
              <a16:creationId xmlns:a16="http://schemas.microsoft.com/office/drawing/2014/main" id="{B2AFA818-2519-43B9-A9F0-89BA3F4A9F3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0" name="Rectangle 1341">
          <a:extLst>
            <a:ext uri="{FF2B5EF4-FFF2-40B4-BE49-F238E27FC236}">
              <a16:creationId xmlns:a16="http://schemas.microsoft.com/office/drawing/2014/main" id="{8B1A7B5A-8411-49AB-880E-1E99D7C7E79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1" name="Rectangle 1342">
          <a:extLst>
            <a:ext uri="{FF2B5EF4-FFF2-40B4-BE49-F238E27FC236}">
              <a16:creationId xmlns:a16="http://schemas.microsoft.com/office/drawing/2014/main" id="{AEE5B988-015C-4722-8A1F-F3509CFFC94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2" name="Rectangle 1343">
          <a:extLst>
            <a:ext uri="{FF2B5EF4-FFF2-40B4-BE49-F238E27FC236}">
              <a16:creationId xmlns:a16="http://schemas.microsoft.com/office/drawing/2014/main" id="{137F42B8-86EC-429D-836E-420B75EDE7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3" name="Rectangle 1344">
          <a:extLst>
            <a:ext uri="{FF2B5EF4-FFF2-40B4-BE49-F238E27FC236}">
              <a16:creationId xmlns:a16="http://schemas.microsoft.com/office/drawing/2014/main" id="{BC66B108-A4DD-429E-85A1-25CF7FA786A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4" name="Rectangle 1345">
          <a:extLst>
            <a:ext uri="{FF2B5EF4-FFF2-40B4-BE49-F238E27FC236}">
              <a16:creationId xmlns:a16="http://schemas.microsoft.com/office/drawing/2014/main" id="{396631E1-05E5-4E0E-B8F7-D83839E9CA6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5" name="Rectangle 1346">
          <a:extLst>
            <a:ext uri="{FF2B5EF4-FFF2-40B4-BE49-F238E27FC236}">
              <a16:creationId xmlns:a16="http://schemas.microsoft.com/office/drawing/2014/main" id="{C2913251-CEA0-46EB-A78C-3EEF1F8299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6" name="Rectangle 1347">
          <a:extLst>
            <a:ext uri="{FF2B5EF4-FFF2-40B4-BE49-F238E27FC236}">
              <a16:creationId xmlns:a16="http://schemas.microsoft.com/office/drawing/2014/main" id="{7D50148E-6374-463A-84FE-657057289AF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7" name="Rectangle 1348">
          <a:extLst>
            <a:ext uri="{FF2B5EF4-FFF2-40B4-BE49-F238E27FC236}">
              <a16:creationId xmlns:a16="http://schemas.microsoft.com/office/drawing/2014/main" id="{51B86A8F-C35F-42AB-9CC9-EC4BE65757B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8" name="Rectangle 1349">
          <a:extLst>
            <a:ext uri="{FF2B5EF4-FFF2-40B4-BE49-F238E27FC236}">
              <a16:creationId xmlns:a16="http://schemas.microsoft.com/office/drawing/2014/main" id="{254AA9F5-9029-43DB-999A-9215D5D5200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9" name="Rectangle 1350">
          <a:extLst>
            <a:ext uri="{FF2B5EF4-FFF2-40B4-BE49-F238E27FC236}">
              <a16:creationId xmlns:a16="http://schemas.microsoft.com/office/drawing/2014/main" id="{FF204953-F4B7-411E-B8F8-0E7A2F610FC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0" name="Rectangle 1351">
          <a:extLst>
            <a:ext uri="{FF2B5EF4-FFF2-40B4-BE49-F238E27FC236}">
              <a16:creationId xmlns:a16="http://schemas.microsoft.com/office/drawing/2014/main" id="{385C5251-20E0-4B87-93B1-46A11137561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1" name="Rectangle 1352">
          <a:extLst>
            <a:ext uri="{FF2B5EF4-FFF2-40B4-BE49-F238E27FC236}">
              <a16:creationId xmlns:a16="http://schemas.microsoft.com/office/drawing/2014/main" id="{FE784584-1D51-4516-8DAD-568ADBA80C2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2" name="Rectangle 1353">
          <a:extLst>
            <a:ext uri="{FF2B5EF4-FFF2-40B4-BE49-F238E27FC236}">
              <a16:creationId xmlns:a16="http://schemas.microsoft.com/office/drawing/2014/main" id="{2D182AD0-3FBA-4A20-9441-65402A60069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3" name="Rectangle 1354">
          <a:extLst>
            <a:ext uri="{FF2B5EF4-FFF2-40B4-BE49-F238E27FC236}">
              <a16:creationId xmlns:a16="http://schemas.microsoft.com/office/drawing/2014/main" id="{DB287C48-9BA8-4B8B-AD77-76CF67FB784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4" name="Rectangle 1355">
          <a:extLst>
            <a:ext uri="{FF2B5EF4-FFF2-40B4-BE49-F238E27FC236}">
              <a16:creationId xmlns:a16="http://schemas.microsoft.com/office/drawing/2014/main" id="{B5C820FA-AEBA-4557-B022-28ECEEE56B5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5" name="Rectangle 1356">
          <a:extLst>
            <a:ext uri="{FF2B5EF4-FFF2-40B4-BE49-F238E27FC236}">
              <a16:creationId xmlns:a16="http://schemas.microsoft.com/office/drawing/2014/main" id="{2CDA85F6-4326-40A7-8059-89BA365DA91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6" name="Rectangle 1357">
          <a:extLst>
            <a:ext uri="{FF2B5EF4-FFF2-40B4-BE49-F238E27FC236}">
              <a16:creationId xmlns:a16="http://schemas.microsoft.com/office/drawing/2014/main" id="{EA52B4FF-6CAB-46E6-9901-DBA5663F3CA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7" name="Rectangle 1358">
          <a:extLst>
            <a:ext uri="{FF2B5EF4-FFF2-40B4-BE49-F238E27FC236}">
              <a16:creationId xmlns:a16="http://schemas.microsoft.com/office/drawing/2014/main" id="{8E8564E0-5387-4FF8-8DF7-91928E65315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8" name="Rectangle 1359">
          <a:extLst>
            <a:ext uri="{FF2B5EF4-FFF2-40B4-BE49-F238E27FC236}">
              <a16:creationId xmlns:a16="http://schemas.microsoft.com/office/drawing/2014/main" id="{9A02FD11-B62C-4911-9D08-9A2133AF176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9" name="Rectangle 1360">
          <a:extLst>
            <a:ext uri="{FF2B5EF4-FFF2-40B4-BE49-F238E27FC236}">
              <a16:creationId xmlns:a16="http://schemas.microsoft.com/office/drawing/2014/main" id="{91A8D3B4-3DB2-496A-99F0-05C8F58651C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0" name="Rectangle 1361">
          <a:extLst>
            <a:ext uri="{FF2B5EF4-FFF2-40B4-BE49-F238E27FC236}">
              <a16:creationId xmlns:a16="http://schemas.microsoft.com/office/drawing/2014/main" id="{0AC0E18D-959F-4E75-9DBC-B0438C49B43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1" name="Rectangle 1362">
          <a:extLst>
            <a:ext uri="{FF2B5EF4-FFF2-40B4-BE49-F238E27FC236}">
              <a16:creationId xmlns:a16="http://schemas.microsoft.com/office/drawing/2014/main" id="{E02D2E0C-34D0-4109-96CA-D66E35538A6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2" name="Rectangle 1363">
          <a:extLst>
            <a:ext uri="{FF2B5EF4-FFF2-40B4-BE49-F238E27FC236}">
              <a16:creationId xmlns:a16="http://schemas.microsoft.com/office/drawing/2014/main" id="{6F042657-F767-442A-8387-DF8B1BD9960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3" name="Rectangle 1364">
          <a:extLst>
            <a:ext uri="{FF2B5EF4-FFF2-40B4-BE49-F238E27FC236}">
              <a16:creationId xmlns:a16="http://schemas.microsoft.com/office/drawing/2014/main" id="{61B00005-A07E-4B08-9872-31E292CE593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4" name="Rectangle 1365">
          <a:extLst>
            <a:ext uri="{FF2B5EF4-FFF2-40B4-BE49-F238E27FC236}">
              <a16:creationId xmlns:a16="http://schemas.microsoft.com/office/drawing/2014/main" id="{EE386306-FDF0-4147-B95A-BA611EF394E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5" name="Rectangle 1366">
          <a:extLst>
            <a:ext uri="{FF2B5EF4-FFF2-40B4-BE49-F238E27FC236}">
              <a16:creationId xmlns:a16="http://schemas.microsoft.com/office/drawing/2014/main" id="{7478E212-D467-4468-99B2-1A37B66B918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6" name="Rectangle 1367">
          <a:extLst>
            <a:ext uri="{FF2B5EF4-FFF2-40B4-BE49-F238E27FC236}">
              <a16:creationId xmlns:a16="http://schemas.microsoft.com/office/drawing/2014/main" id="{63AAB98A-B59F-4797-A04C-B822CF1D94F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7" name="Rectangle 1368">
          <a:extLst>
            <a:ext uri="{FF2B5EF4-FFF2-40B4-BE49-F238E27FC236}">
              <a16:creationId xmlns:a16="http://schemas.microsoft.com/office/drawing/2014/main" id="{145A6999-9D2B-465C-90FF-D514F558BE1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8" name="Rectangle 1369">
          <a:extLst>
            <a:ext uri="{FF2B5EF4-FFF2-40B4-BE49-F238E27FC236}">
              <a16:creationId xmlns:a16="http://schemas.microsoft.com/office/drawing/2014/main" id="{B6336E33-317F-4818-AC54-776653C7A73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9" name="Rectangle 1370">
          <a:extLst>
            <a:ext uri="{FF2B5EF4-FFF2-40B4-BE49-F238E27FC236}">
              <a16:creationId xmlns:a16="http://schemas.microsoft.com/office/drawing/2014/main" id="{3B103DB5-35EF-43DB-92FC-161B468EFD5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200" name="Rectangle 1371">
          <a:extLst>
            <a:ext uri="{FF2B5EF4-FFF2-40B4-BE49-F238E27FC236}">
              <a16:creationId xmlns:a16="http://schemas.microsoft.com/office/drawing/2014/main" id="{5BD75D29-34E6-4B1A-874B-39F5637268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201" name="Rectangle 1372">
          <a:extLst>
            <a:ext uri="{FF2B5EF4-FFF2-40B4-BE49-F238E27FC236}">
              <a16:creationId xmlns:a16="http://schemas.microsoft.com/office/drawing/2014/main" id="{C546678F-0794-445D-BC55-47017E70075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38100</xdr:colOff>
      <xdr:row>0</xdr:row>
      <xdr:rowOff>38100</xdr:rowOff>
    </xdr:from>
    <xdr:to>
      <xdr:col>1</xdr:col>
      <xdr:colOff>1400175</xdr:colOff>
      <xdr:row>0</xdr:row>
      <xdr:rowOff>333375</xdr:rowOff>
    </xdr:to>
    <xdr:pic>
      <xdr:nvPicPr>
        <xdr:cNvPr id="203" name="Slika 202">
          <a:extLst>
            <a:ext uri="{FF2B5EF4-FFF2-40B4-BE49-F238E27FC236}">
              <a16:creationId xmlns:a16="http://schemas.microsoft.com/office/drawing/2014/main" id="{110A7A0D-7F7B-4AA4-90A4-41BA060E6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8100"/>
          <a:ext cx="1952625" cy="295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D8F4-721B-4D30-8B59-33FBF126FA3C}">
  <dimension ref="A1:F27"/>
  <sheetViews>
    <sheetView view="pageBreakPreview" zoomScale="80" zoomScaleNormal="100" zoomScaleSheetLayoutView="80" workbookViewId="0">
      <selection activeCell="A3" sqref="A3"/>
    </sheetView>
  </sheetViews>
  <sheetFormatPr defaultRowHeight="12.75"/>
  <cols>
    <col min="1" max="1" width="133.5703125" style="97" customWidth="1"/>
    <col min="2" max="256" width="9.140625" style="96"/>
    <col min="257" max="257" width="133.5703125" style="96" customWidth="1"/>
    <col min="258" max="512" width="9.140625" style="96"/>
    <col min="513" max="513" width="133.5703125" style="96" customWidth="1"/>
    <col min="514" max="768" width="9.140625" style="96"/>
    <col min="769" max="769" width="133.5703125" style="96" customWidth="1"/>
    <col min="770" max="1024" width="9.140625" style="96"/>
    <col min="1025" max="1025" width="133.5703125" style="96" customWidth="1"/>
    <col min="1026" max="1280" width="9.140625" style="96"/>
    <col min="1281" max="1281" width="133.5703125" style="96" customWidth="1"/>
    <col min="1282" max="1536" width="9.140625" style="96"/>
    <col min="1537" max="1537" width="133.5703125" style="96" customWidth="1"/>
    <col min="1538" max="1792" width="9.140625" style="96"/>
    <col min="1793" max="1793" width="133.5703125" style="96" customWidth="1"/>
    <col min="1794" max="2048" width="9.140625" style="96"/>
    <col min="2049" max="2049" width="133.5703125" style="96" customWidth="1"/>
    <col min="2050" max="2304" width="9.140625" style="96"/>
    <col min="2305" max="2305" width="133.5703125" style="96" customWidth="1"/>
    <col min="2306" max="2560" width="9.140625" style="96"/>
    <col min="2561" max="2561" width="133.5703125" style="96" customWidth="1"/>
    <col min="2562" max="2816" width="9.140625" style="96"/>
    <col min="2817" max="2817" width="133.5703125" style="96" customWidth="1"/>
    <col min="2818" max="3072" width="9.140625" style="96"/>
    <col min="3073" max="3073" width="133.5703125" style="96" customWidth="1"/>
    <col min="3074" max="3328" width="9.140625" style="96"/>
    <col min="3329" max="3329" width="133.5703125" style="96" customWidth="1"/>
    <col min="3330" max="3584" width="9.140625" style="96"/>
    <col min="3585" max="3585" width="133.5703125" style="96" customWidth="1"/>
    <col min="3586" max="3840" width="9.140625" style="96"/>
    <col min="3841" max="3841" width="133.5703125" style="96" customWidth="1"/>
    <col min="3842" max="4096" width="9.140625" style="96"/>
    <col min="4097" max="4097" width="133.5703125" style="96" customWidth="1"/>
    <col min="4098" max="4352" width="9.140625" style="96"/>
    <col min="4353" max="4353" width="133.5703125" style="96" customWidth="1"/>
    <col min="4354" max="4608" width="9.140625" style="96"/>
    <col min="4609" max="4609" width="133.5703125" style="96" customWidth="1"/>
    <col min="4610" max="4864" width="9.140625" style="96"/>
    <col min="4865" max="4865" width="133.5703125" style="96" customWidth="1"/>
    <col min="4866" max="5120" width="9.140625" style="96"/>
    <col min="5121" max="5121" width="133.5703125" style="96" customWidth="1"/>
    <col min="5122" max="5376" width="9.140625" style="96"/>
    <col min="5377" max="5377" width="133.5703125" style="96" customWidth="1"/>
    <col min="5378" max="5632" width="9.140625" style="96"/>
    <col min="5633" max="5633" width="133.5703125" style="96" customWidth="1"/>
    <col min="5634" max="5888" width="9.140625" style="96"/>
    <col min="5889" max="5889" width="133.5703125" style="96" customWidth="1"/>
    <col min="5890" max="6144" width="9.140625" style="96"/>
    <col min="6145" max="6145" width="133.5703125" style="96" customWidth="1"/>
    <col min="6146" max="6400" width="9.140625" style="96"/>
    <col min="6401" max="6401" width="133.5703125" style="96" customWidth="1"/>
    <col min="6402" max="6656" width="9.140625" style="96"/>
    <col min="6657" max="6657" width="133.5703125" style="96" customWidth="1"/>
    <col min="6658" max="6912" width="9.140625" style="96"/>
    <col min="6913" max="6913" width="133.5703125" style="96" customWidth="1"/>
    <col min="6914" max="7168" width="9.140625" style="96"/>
    <col min="7169" max="7169" width="133.5703125" style="96" customWidth="1"/>
    <col min="7170" max="7424" width="9.140625" style="96"/>
    <col min="7425" max="7425" width="133.5703125" style="96" customWidth="1"/>
    <col min="7426" max="7680" width="9.140625" style="96"/>
    <col min="7681" max="7681" width="133.5703125" style="96" customWidth="1"/>
    <col min="7682" max="7936" width="9.140625" style="96"/>
    <col min="7937" max="7937" width="133.5703125" style="96" customWidth="1"/>
    <col min="7938" max="8192" width="9.140625" style="96"/>
    <col min="8193" max="8193" width="133.5703125" style="96" customWidth="1"/>
    <col min="8194" max="8448" width="9.140625" style="96"/>
    <col min="8449" max="8449" width="133.5703125" style="96" customWidth="1"/>
    <col min="8450" max="8704" width="9.140625" style="96"/>
    <col min="8705" max="8705" width="133.5703125" style="96" customWidth="1"/>
    <col min="8706" max="8960" width="9.140625" style="96"/>
    <col min="8961" max="8961" width="133.5703125" style="96" customWidth="1"/>
    <col min="8962" max="9216" width="9.140625" style="96"/>
    <col min="9217" max="9217" width="133.5703125" style="96" customWidth="1"/>
    <col min="9218" max="9472" width="9.140625" style="96"/>
    <col min="9473" max="9473" width="133.5703125" style="96" customWidth="1"/>
    <col min="9474" max="9728" width="9.140625" style="96"/>
    <col min="9729" max="9729" width="133.5703125" style="96" customWidth="1"/>
    <col min="9730" max="9984" width="9.140625" style="96"/>
    <col min="9985" max="9985" width="133.5703125" style="96" customWidth="1"/>
    <col min="9986" max="10240" width="9.140625" style="96"/>
    <col min="10241" max="10241" width="133.5703125" style="96" customWidth="1"/>
    <col min="10242" max="10496" width="9.140625" style="96"/>
    <col min="10497" max="10497" width="133.5703125" style="96" customWidth="1"/>
    <col min="10498" max="10752" width="9.140625" style="96"/>
    <col min="10753" max="10753" width="133.5703125" style="96" customWidth="1"/>
    <col min="10754" max="11008" width="9.140625" style="96"/>
    <col min="11009" max="11009" width="133.5703125" style="96" customWidth="1"/>
    <col min="11010" max="11264" width="9.140625" style="96"/>
    <col min="11265" max="11265" width="133.5703125" style="96" customWidth="1"/>
    <col min="11266" max="11520" width="9.140625" style="96"/>
    <col min="11521" max="11521" width="133.5703125" style="96" customWidth="1"/>
    <col min="11522" max="11776" width="9.140625" style="96"/>
    <col min="11777" max="11777" width="133.5703125" style="96" customWidth="1"/>
    <col min="11778" max="12032" width="9.140625" style="96"/>
    <col min="12033" max="12033" width="133.5703125" style="96" customWidth="1"/>
    <col min="12034" max="12288" width="9.140625" style="96"/>
    <col min="12289" max="12289" width="133.5703125" style="96" customWidth="1"/>
    <col min="12290" max="12544" width="9.140625" style="96"/>
    <col min="12545" max="12545" width="133.5703125" style="96" customWidth="1"/>
    <col min="12546" max="12800" width="9.140625" style="96"/>
    <col min="12801" max="12801" width="133.5703125" style="96" customWidth="1"/>
    <col min="12802" max="13056" width="9.140625" style="96"/>
    <col min="13057" max="13057" width="133.5703125" style="96" customWidth="1"/>
    <col min="13058" max="13312" width="9.140625" style="96"/>
    <col min="13313" max="13313" width="133.5703125" style="96" customWidth="1"/>
    <col min="13314" max="13568" width="9.140625" style="96"/>
    <col min="13569" max="13569" width="133.5703125" style="96" customWidth="1"/>
    <col min="13570" max="13824" width="9.140625" style="96"/>
    <col min="13825" max="13825" width="133.5703125" style="96" customWidth="1"/>
    <col min="13826" max="14080" width="9.140625" style="96"/>
    <col min="14081" max="14081" width="133.5703125" style="96" customWidth="1"/>
    <col min="14082" max="14336" width="9.140625" style="96"/>
    <col min="14337" max="14337" width="133.5703125" style="96" customWidth="1"/>
    <col min="14338" max="14592" width="9.140625" style="96"/>
    <col min="14593" max="14593" width="133.5703125" style="96" customWidth="1"/>
    <col min="14594" max="14848" width="9.140625" style="96"/>
    <col min="14849" max="14849" width="133.5703125" style="96" customWidth="1"/>
    <col min="14850" max="15104" width="9.140625" style="96"/>
    <col min="15105" max="15105" width="133.5703125" style="96" customWidth="1"/>
    <col min="15106" max="15360" width="9.140625" style="96"/>
    <col min="15361" max="15361" width="133.5703125" style="96" customWidth="1"/>
    <col min="15362" max="15616" width="9.140625" style="96"/>
    <col min="15617" max="15617" width="133.5703125" style="96" customWidth="1"/>
    <col min="15618" max="15872" width="9.140625" style="96"/>
    <col min="15873" max="15873" width="133.5703125" style="96" customWidth="1"/>
    <col min="15874" max="16128" width="9.140625" style="96"/>
    <col min="16129" max="16129" width="133.5703125" style="96" customWidth="1"/>
    <col min="16130" max="16384" width="9.140625" style="96"/>
  </cols>
  <sheetData>
    <row r="1" spans="1:6" s="95" customFormat="1" ht="24.75" customHeight="1">
      <c r="A1" s="98" t="s">
        <v>60</v>
      </c>
    </row>
    <row r="2" spans="1:6" s="99" customFormat="1" ht="31.5" customHeight="1">
      <c r="A2" s="106" t="s">
        <v>115</v>
      </c>
      <c r="B2" s="107"/>
      <c r="C2" s="107"/>
      <c r="D2" s="107"/>
      <c r="E2" s="107"/>
      <c r="F2" s="107"/>
    </row>
    <row r="3" spans="1:6" s="99" customFormat="1" ht="15.75">
      <c r="A3" s="100" t="s">
        <v>61</v>
      </c>
    </row>
    <row r="4" spans="1:6" s="99" customFormat="1" ht="78.75">
      <c r="A4" s="102" t="s">
        <v>50</v>
      </c>
    </row>
    <row r="5" spans="1:6" s="99" customFormat="1" ht="63">
      <c r="A5" s="103" t="s">
        <v>62</v>
      </c>
      <c r="B5" s="101"/>
    </row>
    <row r="6" spans="1:6" s="99" customFormat="1" ht="47.25">
      <c r="A6" s="103" t="s">
        <v>63</v>
      </c>
      <c r="C6" s="104"/>
    </row>
    <row r="7" spans="1:6" s="99" customFormat="1" ht="15.75">
      <c r="A7" s="103"/>
    </row>
    <row r="8" spans="1:6" s="99" customFormat="1" ht="78.75">
      <c r="A8" s="103" t="s">
        <v>51</v>
      </c>
    </row>
    <row r="9" spans="1:6" s="99" customFormat="1" ht="15.75">
      <c r="A9" s="101"/>
    </row>
    <row r="10" spans="1:6" s="99" customFormat="1" ht="63">
      <c r="A10" s="103" t="s">
        <v>52</v>
      </c>
    </row>
    <row r="11" spans="1:6" s="99" customFormat="1" ht="31.5">
      <c r="A11" s="103" t="s">
        <v>53</v>
      </c>
    </row>
    <row r="12" spans="1:6" s="99" customFormat="1" ht="15.75">
      <c r="A12" s="101"/>
    </row>
    <row r="13" spans="1:6" s="99" customFormat="1" ht="31.5">
      <c r="A13" s="102" t="s">
        <v>54</v>
      </c>
    </row>
    <row r="14" spans="1:6" s="99" customFormat="1" ht="15.75">
      <c r="A14" s="101"/>
    </row>
    <row r="15" spans="1:6" s="99" customFormat="1" ht="110.25">
      <c r="A15" s="102" t="s">
        <v>55</v>
      </c>
    </row>
    <row r="16" spans="1:6" s="99" customFormat="1" ht="15.75">
      <c r="A16" s="101"/>
    </row>
    <row r="17" spans="1:6" s="99" customFormat="1" ht="47.25">
      <c r="A17" s="102" t="s">
        <v>56</v>
      </c>
    </row>
    <row r="18" spans="1:6" s="99" customFormat="1" ht="15.75">
      <c r="A18" s="101"/>
    </row>
    <row r="19" spans="1:6" s="99" customFormat="1" ht="31.5">
      <c r="A19" s="103" t="s">
        <v>57</v>
      </c>
    </row>
    <row r="20" spans="1:6" s="99" customFormat="1" ht="15.75">
      <c r="A20" s="101"/>
    </row>
    <row r="21" spans="1:6" s="99" customFormat="1" ht="31.5">
      <c r="A21" s="103" t="s">
        <v>58</v>
      </c>
    </row>
    <row r="22" spans="1:6" s="99" customFormat="1" ht="15.75">
      <c r="A22" s="101"/>
    </row>
    <row r="23" spans="1:6" s="99" customFormat="1" ht="31.5">
      <c r="A23" s="102" t="s">
        <v>59</v>
      </c>
    </row>
    <row r="24" spans="1:6" s="105" customFormat="1" ht="15.75">
      <c r="A24" s="132" t="s">
        <v>12</v>
      </c>
      <c r="B24" s="132"/>
      <c r="C24" s="132"/>
      <c r="D24" s="132"/>
      <c r="E24" s="132"/>
      <c r="F24" s="132"/>
    </row>
    <row r="25" spans="1:6" s="105" customFormat="1" ht="15.75">
      <c r="A25" s="132" t="s">
        <v>13</v>
      </c>
      <c r="B25" s="132"/>
      <c r="C25" s="132"/>
      <c r="D25" s="132"/>
      <c r="E25" s="132"/>
      <c r="F25" s="132"/>
    </row>
    <row r="26" spans="1:6" s="105" customFormat="1" ht="15.75">
      <c r="A26" s="132" t="s">
        <v>11</v>
      </c>
      <c r="B26" s="132"/>
      <c r="C26" s="132"/>
      <c r="D26" s="132"/>
      <c r="E26" s="132"/>
      <c r="F26" s="132"/>
    </row>
    <row r="27" spans="1:6" s="105" customFormat="1" ht="31.5">
      <c r="A27" s="108" t="s">
        <v>64</v>
      </c>
    </row>
  </sheetData>
  <mergeCells count="3">
    <mergeCell ref="A24:F24"/>
    <mergeCell ref="A25:F25"/>
    <mergeCell ref="A26:F26"/>
  </mergeCells>
  <pageMargins left="0.62992125984251968" right="0.23622047244094491" top="0.74803149606299213" bottom="0.74803149606299213" header="0.31496062992125984" footer="0.31496062992125984"/>
  <pageSetup paperSize="9" scale="8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09D6-1957-4A54-852D-D091DFF5D959}">
  <sheetPr>
    <tabColor rgb="FFFFFF00"/>
  </sheetPr>
  <dimension ref="A1:K94"/>
  <sheetViews>
    <sheetView tabSelected="1" view="pageBreakPreview" zoomScaleNormal="100" zoomScaleSheetLayoutView="100" workbookViewId="0">
      <selection activeCell="E12" sqref="E12:E73"/>
    </sheetView>
  </sheetViews>
  <sheetFormatPr defaultRowHeight="15"/>
  <cols>
    <col min="1" max="1" width="8.85546875" style="1" customWidth="1"/>
    <col min="2" max="2" width="50.140625" style="1" customWidth="1"/>
    <col min="3" max="3" width="8.7109375" style="1" customWidth="1"/>
    <col min="4" max="4" width="10.7109375" style="34" customWidth="1"/>
    <col min="5" max="5" width="10.7109375" style="14" customWidth="1"/>
    <col min="6" max="6" width="12.85546875" style="1" customWidth="1"/>
    <col min="7" max="7" width="11.7109375" style="1" customWidth="1"/>
    <col min="8" max="16384" width="9.140625" style="1"/>
  </cols>
  <sheetData>
    <row r="1" spans="1:7" ht="28.5" customHeight="1">
      <c r="B1" s="88" t="s">
        <v>39</v>
      </c>
    </row>
    <row r="2" spans="1:7" ht="28.5" customHeight="1">
      <c r="A2" s="84" t="s">
        <v>35</v>
      </c>
      <c r="B2" s="89" t="s">
        <v>111</v>
      </c>
      <c r="C2" s="85" t="s">
        <v>14</v>
      </c>
      <c r="D2" s="133" t="s">
        <v>113</v>
      </c>
      <c r="E2" s="134"/>
      <c r="F2" s="134"/>
    </row>
    <row r="3" spans="1:7" ht="25.5">
      <c r="A3" s="86" t="s">
        <v>16</v>
      </c>
      <c r="B3" s="83" t="s">
        <v>15</v>
      </c>
      <c r="C3" s="86" t="s">
        <v>37</v>
      </c>
      <c r="D3" s="135" t="s">
        <v>38</v>
      </c>
      <c r="E3" s="136"/>
      <c r="F3" s="137"/>
    </row>
    <row r="4" spans="1:7" ht="30.75" customHeight="1">
      <c r="A4" s="87" t="s">
        <v>36</v>
      </c>
      <c r="B4" s="90" t="s">
        <v>112</v>
      </c>
      <c r="C4" s="85" t="s">
        <v>17</v>
      </c>
      <c r="D4" s="138" t="s">
        <v>114</v>
      </c>
      <c r="E4" s="139"/>
      <c r="F4" s="139"/>
    </row>
    <row r="5" spans="1:7" s="15" customFormat="1" ht="12.75">
      <c r="A5" s="140" t="s">
        <v>18</v>
      </c>
      <c r="B5" s="141" t="s">
        <v>19</v>
      </c>
      <c r="C5" s="142" t="s">
        <v>20</v>
      </c>
      <c r="D5" s="143" t="s">
        <v>21</v>
      </c>
      <c r="E5" s="144" t="s">
        <v>22</v>
      </c>
      <c r="F5" s="143" t="s">
        <v>23</v>
      </c>
    </row>
    <row r="6" spans="1:7" s="15" customFormat="1" ht="8.25" customHeight="1">
      <c r="A6" s="140"/>
      <c r="B6" s="141"/>
      <c r="C6" s="142"/>
      <c r="D6" s="143"/>
      <c r="E6" s="144"/>
      <c r="F6" s="143"/>
    </row>
    <row r="7" spans="1:7" s="15" customFormat="1" ht="12.75" customHeight="1">
      <c r="A7" s="16"/>
      <c r="B7" s="17"/>
      <c r="C7" s="18"/>
      <c r="D7" s="19"/>
      <c r="E7" s="20"/>
      <c r="F7" s="19"/>
    </row>
    <row r="8" spans="1:7" s="15" customFormat="1" ht="13.5" thickBot="1">
      <c r="A8" s="46" t="s">
        <v>40</v>
      </c>
      <c r="B8" s="47" t="s">
        <v>0</v>
      </c>
      <c r="C8" s="48"/>
      <c r="D8" s="49"/>
      <c r="E8" s="50"/>
      <c r="F8" s="51"/>
    </row>
    <row r="9" spans="1:7" s="15" customFormat="1" ht="13.5" thickTop="1">
      <c r="A9" s="40"/>
      <c r="B9" s="41"/>
      <c r="C9" s="4"/>
      <c r="D9" s="30"/>
      <c r="E9" s="10"/>
      <c r="F9" s="5"/>
    </row>
    <row r="10" spans="1:7" s="15" customFormat="1" ht="12.75">
      <c r="A10" s="38" t="s">
        <v>7</v>
      </c>
      <c r="B10" s="39" t="s">
        <v>46</v>
      </c>
      <c r="C10" s="21"/>
      <c r="D10" s="30"/>
      <c r="E10" s="22"/>
      <c r="F10" s="23"/>
    </row>
    <row r="11" spans="1:7" s="15" customFormat="1" ht="38.25">
      <c r="A11" s="6"/>
      <c r="B11" s="93" t="s">
        <v>47</v>
      </c>
      <c r="C11" s="21"/>
      <c r="D11" s="30"/>
      <c r="E11" s="24"/>
      <c r="F11" s="23"/>
    </row>
    <row r="12" spans="1:7" s="15" customFormat="1" ht="12.75">
      <c r="A12" s="6"/>
      <c r="B12" s="94" t="s">
        <v>48</v>
      </c>
      <c r="C12" s="21" t="s">
        <v>49</v>
      </c>
      <c r="D12" s="26">
        <v>1</v>
      </c>
      <c r="E12" s="27"/>
      <c r="F12" s="120">
        <f>D12*E12</f>
        <v>0</v>
      </c>
      <c r="G12" s="128"/>
    </row>
    <row r="13" spans="1:7" s="15" customFormat="1" ht="12.75">
      <c r="A13" s="6"/>
      <c r="B13" s="25"/>
      <c r="C13" s="21"/>
      <c r="D13" s="26"/>
      <c r="E13" s="27"/>
      <c r="F13" s="120"/>
      <c r="G13" s="128"/>
    </row>
    <row r="14" spans="1:7" s="15" customFormat="1" ht="12.75">
      <c r="A14" s="38" t="s">
        <v>9</v>
      </c>
      <c r="B14" s="42" t="s">
        <v>65</v>
      </c>
      <c r="C14" s="21"/>
      <c r="D14" s="26"/>
      <c r="E14" s="27"/>
      <c r="F14" s="120"/>
      <c r="G14" s="128"/>
    </row>
    <row r="15" spans="1:7" s="15" customFormat="1" ht="165.75">
      <c r="A15" s="43"/>
      <c r="B15" s="109" t="s">
        <v>66</v>
      </c>
      <c r="C15" s="21"/>
      <c r="D15" s="26"/>
      <c r="E15" s="27"/>
      <c r="F15" s="120"/>
      <c r="G15" s="128"/>
    </row>
    <row r="16" spans="1:7" s="15" customFormat="1">
      <c r="A16" s="43"/>
      <c r="B16" s="110" t="s">
        <v>67</v>
      </c>
      <c r="C16" s="21" t="s">
        <v>29</v>
      </c>
      <c r="D16" s="26">
        <v>150</v>
      </c>
      <c r="E16" s="27"/>
      <c r="F16" s="120">
        <f>D16*E16</f>
        <v>0</v>
      </c>
      <c r="G16" s="128"/>
    </row>
    <row r="17" spans="1:7" s="15" customFormat="1" ht="12.75">
      <c r="A17" s="43"/>
      <c r="B17" s="44"/>
      <c r="C17" s="21"/>
      <c r="D17" s="26"/>
      <c r="E17" s="27"/>
      <c r="F17" s="120"/>
      <c r="G17" s="128"/>
    </row>
    <row r="18" spans="1:7" s="15" customFormat="1" ht="12.75">
      <c r="A18" s="38" t="s">
        <v>10</v>
      </c>
      <c r="B18" s="42" t="s">
        <v>68</v>
      </c>
      <c r="C18" s="21"/>
      <c r="D18" s="26"/>
      <c r="E18" s="27"/>
      <c r="F18" s="120"/>
      <c r="G18" s="128"/>
    </row>
    <row r="19" spans="1:7" s="15" customFormat="1" ht="25.5">
      <c r="A19" s="43"/>
      <c r="B19" s="110" t="s">
        <v>69</v>
      </c>
      <c r="C19" s="21"/>
      <c r="D19" s="26"/>
      <c r="E19" s="27"/>
      <c r="F19" s="120"/>
      <c r="G19" s="128"/>
    </row>
    <row r="20" spans="1:7" s="15" customFormat="1">
      <c r="A20" s="43"/>
      <c r="B20" s="110" t="s">
        <v>70</v>
      </c>
      <c r="C20" s="21" t="s">
        <v>29</v>
      </c>
      <c r="D20" s="26">
        <v>8</v>
      </c>
      <c r="E20" s="27"/>
      <c r="F20" s="120">
        <f>D20*E20</f>
        <v>0</v>
      </c>
      <c r="G20" s="128"/>
    </row>
    <row r="21" spans="1:7" s="15" customFormat="1" ht="12.75">
      <c r="A21" s="43"/>
      <c r="B21" s="44"/>
      <c r="C21" s="21"/>
      <c r="D21" s="26"/>
      <c r="E21" s="27"/>
      <c r="F21" s="120"/>
      <c r="G21" s="128"/>
    </row>
    <row r="22" spans="1:7" s="15" customFormat="1" ht="12.75">
      <c r="A22" s="111" t="s">
        <v>71</v>
      </c>
      <c r="B22" s="42" t="s">
        <v>31</v>
      </c>
      <c r="C22" s="21"/>
      <c r="D22" s="26"/>
      <c r="E22" s="27"/>
      <c r="F22" s="120"/>
      <c r="G22" s="128"/>
    </row>
    <row r="23" spans="1:7" s="15" customFormat="1" ht="76.5">
      <c r="A23" s="43"/>
      <c r="B23" s="110" t="s">
        <v>72</v>
      </c>
      <c r="C23" s="21"/>
      <c r="D23" s="26"/>
      <c r="E23" s="27"/>
      <c r="F23" s="120"/>
      <c r="G23" s="128"/>
    </row>
    <row r="24" spans="1:7" s="15" customFormat="1" ht="12.75">
      <c r="A24" s="43"/>
      <c r="B24" s="44" t="s">
        <v>32</v>
      </c>
      <c r="C24" s="21" t="s">
        <v>6</v>
      </c>
      <c r="D24" s="26">
        <v>375</v>
      </c>
      <c r="E24" s="27"/>
      <c r="F24" s="120">
        <f>D24*E24</f>
        <v>0</v>
      </c>
      <c r="G24" s="128"/>
    </row>
    <row r="25" spans="1:7" s="15" customFormat="1" ht="12.75">
      <c r="A25" s="43"/>
      <c r="B25" s="44"/>
      <c r="C25" s="21"/>
      <c r="D25" s="26"/>
      <c r="E25" s="27"/>
      <c r="F25" s="120"/>
      <c r="G25" s="128"/>
    </row>
    <row r="26" spans="1:7" s="15" customFormat="1" ht="12.75">
      <c r="A26" s="111" t="s">
        <v>73</v>
      </c>
      <c r="B26" s="42" t="s">
        <v>74</v>
      </c>
      <c r="C26" s="21"/>
      <c r="D26" s="26"/>
      <c r="E26" s="27"/>
      <c r="F26" s="120"/>
      <c r="G26" s="128"/>
    </row>
    <row r="27" spans="1:7" s="15" customFormat="1" ht="114.75">
      <c r="A27" s="43"/>
      <c r="B27" s="110" t="s">
        <v>75</v>
      </c>
      <c r="C27" s="21"/>
      <c r="D27" s="26"/>
      <c r="E27" s="27"/>
      <c r="F27" s="120"/>
      <c r="G27" s="128"/>
    </row>
    <row r="28" spans="1:7" s="15" customFormat="1" ht="12.75">
      <c r="A28" s="43"/>
      <c r="B28" s="110" t="s">
        <v>76</v>
      </c>
      <c r="C28" s="21" t="s">
        <v>77</v>
      </c>
      <c r="D28" s="26">
        <v>1</v>
      </c>
      <c r="E28" s="27"/>
      <c r="F28" s="120">
        <f>D28*E28</f>
        <v>0</v>
      </c>
      <c r="G28" s="128"/>
    </row>
    <row r="29" spans="1:7" s="15" customFormat="1" ht="12.75">
      <c r="A29" s="43"/>
      <c r="B29" s="110"/>
      <c r="C29" s="21"/>
      <c r="D29" s="26"/>
      <c r="E29" s="27"/>
      <c r="F29" s="120"/>
      <c r="G29" s="128"/>
    </row>
    <row r="30" spans="1:7" s="15" customFormat="1" ht="13.5" thickBot="1">
      <c r="A30" s="55"/>
      <c r="B30" s="56" t="s">
        <v>24</v>
      </c>
      <c r="C30" s="57"/>
      <c r="D30" s="58"/>
      <c r="E30" s="59"/>
      <c r="F30" s="121">
        <f>SUM(F12:F29)</f>
        <v>0</v>
      </c>
      <c r="G30" s="128"/>
    </row>
    <row r="31" spans="1:7" s="15" customFormat="1" ht="13.5" thickTop="1">
      <c r="A31" s="6"/>
      <c r="B31" s="3"/>
      <c r="C31" s="21"/>
      <c r="D31" s="26"/>
      <c r="E31" s="27"/>
      <c r="F31" s="120"/>
      <c r="G31" s="128"/>
    </row>
    <row r="32" spans="1:7" s="15" customFormat="1" ht="13.5" thickBot="1">
      <c r="A32" s="46" t="s">
        <v>41</v>
      </c>
      <c r="B32" s="54" t="s">
        <v>5</v>
      </c>
      <c r="C32" s="48"/>
      <c r="D32" s="52"/>
      <c r="E32" s="53"/>
      <c r="F32" s="122"/>
      <c r="G32" s="128"/>
    </row>
    <row r="33" spans="1:11" s="15" customFormat="1" ht="13.5" thickTop="1">
      <c r="A33" s="2"/>
      <c r="B33" s="8"/>
      <c r="C33" s="4"/>
      <c r="D33" s="26"/>
      <c r="E33" s="27"/>
      <c r="F33" s="123"/>
      <c r="G33" s="128"/>
      <c r="K33" s="45"/>
    </row>
    <row r="34" spans="1:11" s="15" customFormat="1" ht="12.75">
      <c r="A34" s="38" t="s">
        <v>1</v>
      </c>
      <c r="B34" s="111" t="s">
        <v>80</v>
      </c>
      <c r="C34" s="21"/>
      <c r="D34" s="26"/>
      <c r="E34" s="27"/>
      <c r="F34" s="120"/>
      <c r="G34" s="128"/>
    </row>
    <row r="35" spans="1:11" s="15" customFormat="1" ht="89.25">
      <c r="A35" s="6"/>
      <c r="B35" s="112" t="s">
        <v>81</v>
      </c>
      <c r="C35" s="21"/>
      <c r="D35" s="26"/>
      <c r="E35" s="27"/>
      <c r="F35" s="120"/>
      <c r="G35" s="128"/>
    </row>
    <row r="36" spans="1:11" s="15" customFormat="1">
      <c r="A36" s="6"/>
      <c r="B36" s="28"/>
      <c r="C36" s="21" t="s">
        <v>28</v>
      </c>
      <c r="D36" s="26">
        <v>210</v>
      </c>
      <c r="E36" s="27"/>
      <c r="F36" s="120">
        <f>D36*E36</f>
        <v>0</v>
      </c>
      <c r="G36" s="128"/>
    </row>
    <row r="37" spans="1:11" s="15" customFormat="1" ht="12.75">
      <c r="A37" s="6"/>
      <c r="B37" s="28"/>
      <c r="C37" s="21"/>
      <c r="D37" s="26"/>
      <c r="E37" s="27"/>
      <c r="F37" s="120"/>
      <c r="G37" s="128"/>
      <c r="K37" s="45"/>
    </row>
    <row r="38" spans="1:11" s="15" customFormat="1" ht="12.75">
      <c r="A38" s="38" t="s">
        <v>2</v>
      </c>
      <c r="B38" s="111" t="s">
        <v>82</v>
      </c>
      <c r="C38" s="21"/>
      <c r="D38" s="26"/>
      <c r="E38" s="27"/>
      <c r="F38" s="120"/>
      <c r="G38" s="128"/>
    </row>
    <row r="39" spans="1:11" s="15" customFormat="1" ht="51">
      <c r="A39" s="6"/>
      <c r="B39" s="28" t="s">
        <v>83</v>
      </c>
      <c r="C39" s="21"/>
      <c r="D39" s="26"/>
      <c r="E39" s="27"/>
      <c r="F39" s="120"/>
      <c r="G39" s="128"/>
    </row>
    <row r="40" spans="1:11" s="15" customFormat="1" ht="12.75">
      <c r="A40" s="6"/>
      <c r="B40" s="28"/>
      <c r="C40" s="21" t="s">
        <v>84</v>
      </c>
      <c r="D40" s="26">
        <v>210</v>
      </c>
      <c r="E40" s="27"/>
      <c r="F40" s="120">
        <f>D40*E40</f>
        <v>0</v>
      </c>
      <c r="G40" s="128"/>
    </row>
    <row r="41" spans="1:11" s="15" customFormat="1" ht="12.75">
      <c r="A41" s="6"/>
      <c r="B41" s="28"/>
      <c r="C41" s="21"/>
      <c r="D41" s="26"/>
      <c r="E41" s="27"/>
      <c r="F41" s="120"/>
      <c r="G41" s="128"/>
      <c r="K41" s="45"/>
    </row>
    <row r="42" spans="1:11" s="15" customFormat="1" ht="12.75">
      <c r="A42" s="111" t="s">
        <v>85</v>
      </c>
      <c r="B42" s="111" t="s">
        <v>86</v>
      </c>
      <c r="C42" s="21"/>
      <c r="D42" s="26"/>
      <c r="E42" s="27"/>
      <c r="F42" s="120"/>
      <c r="G42" s="128"/>
    </row>
    <row r="43" spans="1:11" s="15" customFormat="1" ht="38.25">
      <c r="A43" s="6"/>
      <c r="B43" s="112" t="s">
        <v>87</v>
      </c>
      <c r="C43" s="21"/>
      <c r="D43" s="26"/>
      <c r="E43" s="27"/>
      <c r="F43" s="120"/>
      <c r="G43" s="128"/>
    </row>
    <row r="44" spans="1:11" s="15" customFormat="1" ht="12.75">
      <c r="A44" s="6"/>
      <c r="B44" s="112" t="s">
        <v>88</v>
      </c>
      <c r="C44" s="21" t="s">
        <v>6</v>
      </c>
      <c r="D44" s="26">
        <v>525</v>
      </c>
      <c r="E44" s="27"/>
      <c r="F44" s="120">
        <f>D44*E44</f>
        <v>0</v>
      </c>
      <c r="G44" s="128"/>
    </row>
    <row r="45" spans="1:11" s="15" customFormat="1" ht="12.75">
      <c r="A45" s="6"/>
      <c r="B45" s="28"/>
      <c r="C45" s="21"/>
      <c r="D45" s="26"/>
      <c r="E45" s="27"/>
      <c r="F45" s="120"/>
      <c r="G45" s="128"/>
    </row>
    <row r="46" spans="1:11" s="62" customFormat="1" ht="25.5">
      <c r="A46" s="111" t="s">
        <v>89</v>
      </c>
      <c r="B46" s="111" t="s">
        <v>90</v>
      </c>
      <c r="C46" s="21"/>
      <c r="D46" s="26"/>
      <c r="E46" s="27"/>
      <c r="F46" s="120"/>
      <c r="G46" s="128"/>
    </row>
    <row r="47" spans="1:11" s="15" customFormat="1" ht="165.75">
      <c r="A47" s="6"/>
      <c r="B47" s="112" t="s">
        <v>91</v>
      </c>
      <c r="C47" s="21"/>
      <c r="D47" s="26"/>
      <c r="E47" s="27"/>
      <c r="F47" s="120"/>
      <c r="G47" s="128"/>
    </row>
    <row r="48" spans="1:11" s="15" customFormat="1" ht="25.5">
      <c r="A48" s="6"/>
      <c r="B48" s="112" t="s">
        <v>92</v>
      </c>
      <c r="C48" s="21" t="s">
        <v>84</v>
      </c>
      <c r="D48" s="26">
        <v>20</v>
      </c>
      <c r="E48" s="27"/>
      <c r="F48" s="120">
        <f>D48*E48</f>
        <v>0</v>
      </c>
      <c r="G48" s="128"/>
    </row>
    <row r="49" spans="1:7" s="15" customFormat="1" ht="12.75">
      <c r="A49" s="6"/>
      <c r="B49" s="112"/>
      <c r="C49" s="21"/>
      <c r="D49" s="26"/>
      <c r="E49" s="27"/>
      <c r="F49" s="120"/>
      <c r="G49" s="128"/>
    </row>
    <row r="50" spans="1:7" s="15" customFormat="1" ht="25.5">
      <c r="A50" s="111" t="s">
        <v>93</v>
      </c>
      <c r="B50" s="111" t="s">
        <v>94</v>
      </c>
      <c r="C50" s="21"/>
      <c r="D50" s="26"/>
      <c r="E50" s="27"/>
      <c r="F50" s="120"/>
      <c r="G50" s="128"/>
    </row>
    <row r="51" spans="1:7" s="15" customFormat="1" ht="102">
      <c r="A51" s="6"/>
      <c r="B51" s="113" t="s">
        <v>95</v>
      </c>
      <c r="C51" s="21"/>
      <c r="D51" s="26"/>
      <c r="E51" s="27"/>
      <c r="F51" s="120"/>
      <c r="G51" s="128"/>
    </row>
    <row r="52" spans="1:7" s="15" customFormat="1" ht="25.5">
      <c r="A52" s="6"/>
      <c r="B52" s="112" t="s">
        <v>96</v>
      </c>
      <c r="C52" s="21" t="s">
        <v>6</v>
      </c>
      <c r="D52" s="26">
        <v>100</v>
      </c>
      <c r="E52" s="27"/>
      <c r="F52" s="120">
        <f>D52*E52</f>
        <v>0</v>
      </c>
      <c r="G52" s="128"/>
    </row>
    <row r="53" spans="1:7" s="15" customFormat="1" ht="12.75">
      <c r="A53" s="6"/>
      <c r="B53" s="112"/>
      <c r="C53" s="21"/>
      <c r="D53" s="26"/>
      <c r="E53" s="27"/>
      <c r="F53" s="120"/>
      <c r="G53" s="128"/>
    </row>
    <row r="54" spans="1:7" s="15" customFormat="1" ht="12.75">
      <c r="A54" s="6"/>
      <c r="B54" s="28"/>
      <c r="C54" s="21"/>
      <c r="D54" s="26"/>
      <c r="E54" s="27"/>
      <c r="F54" s="120"/>
      <c r="G54" s="128"/>
    </row>
    <row r="55" spans="1:7" s="15" customFormat="1" ht="13.5" thickBot="1">
      <c r="A55" s="60"/>
      <c r="B55" s="60" t="s">
        <v>25</v>
      </c>
      <c r="C55" s="61"/>
      <c r="D55" s="58"/>
      <c r="E55" s="59"/>
      <c r="F55" s="121">
        <f>SUM(F35:F54)</f>
        <v>0</v>
      </c>
      <c r="G55" s="128"/>
    </row>
    <row r="56" spans="1:7" s="15" customFormat="1" ht="13.5" thickTop="1">
      <c r="A56" s="6"/>
      <c r="B56" s="2"/>
      <c r="C56" s="29"/>
      <c r="D56" s="31"/>
      <c r="E56" s="35"/>
      <c r="F56" s="120"/>
      <c r="G56" s="128"/>
    </row>
    <row r="57" spans="1:7" s="62" customFormat="1" ht="13.5" thickBot="1">
      <c r="A57" s="46" t="s">
        <v>42</v>
      </c>
      <c r="B57" s="54" t="s">
        <v>33</v>
      </c>
      <c r="C57" s="48"/>
      <c r="D57" s="52"/>
      <c r="E57" s="53"/>
      <c r="F57" s="122"/>
      <c r="G57" s="128"/>
    </row>
    <row r="58" spans="1:7" s="15" customFormat="1" ht="13.5" thickTop="1">
      <c r="A58" s="2"/>
      <c r="B58" s="8"/>
      <c r="C58" s="4"/>
      <c r="D58" s="26"/>
      <c r="E58" s="27"/>
      <c r="F58" s="123"/>
      <c r="G58" s="128"/>
    </row>
    <row r="59" spans="1:7" ht="25.5">
      <c r="A59" s="38" t="s">
        <v>3</v>
      </c>
      <c r="B59" s="111" t="s">
        <v>97</v>
      </c>
      <c r="C59" s="21"/>
      <c r="D59" s="26"/>
      <c r="E59" s="27"/>
      <c r="F59" s="120"/>
      <c r="G59" s="128"/>
    </row>
    <row r="60" spans="1:7" ht="38.25">
      <c r="A60" s="6"/>
      <c r="B60" s="112" t="s">
        <v>98</v>
      </c>
      <c r="C60" s="21"/>
      <c r="D60" s="26"/>
      <c r="E60" s="27"/>
      <c r="F60" s="120"/>
      <c r="G60" s="128"/>
    </row>
    <row r="61" spans="1:7" s="62" customFormat="1">
      <c r="A61" s="6"/>
      <c r="B61" s="112" t="s">
        <v>99</v>
      </c>
      <c r="C61" s="21" t="s">
        <v>28</v>
      </c>
      <c r="D61" s="26">
        <v>210</v>
      </c>
      <c r="E61" s="27"/>
      <c r="F61" s="120">
        <f>D61*E61</f>
        <v>0</v>
      </c>
      <c r="G61" s="128"/>
    </row>
    <row r="62" spans="1:7" s="15" customFormat="1" ht="12.75">
      <c r="A62" s="6"/>
      <c r="B62" s="28"/>
      <c r="D62" s="36"/>
      <c r="E62" s="37"/>
      <c r="F62" s="124"/>
      <c r="G62" s="128"/>
    </row>
    <row r="63" spans="1:7">
      <c r="A63" s="111" t="s">
        <v>4</v>
      </c>
      <c r="B63" s="111" t="s">
        <v>100</v>
      </c>
      <c r="C63" s="21"/>
      <c r="D63" s="26"/>
      <c r="E63" s="27"/>
      <c r="F63" s="120"/>
      <c r="G63" s="128"/>
    </row>
    <row r="64" spans="1:7" ht="191.25">
      <c r="A64" s="6"/>
      <c r="B64" s="28" t="s">
        <v>101</v>
      </c>
      <c r="C64" s="21"/>
      <c r="D64" s="26"/>
      <c r="E64" s="27"/>
      <c r="F64" s="120"/>
      <c r="G64" s="128"/>
    </row>
    <row r="65" spans="1:7" s="62" customFormat="1" ht="25.5">
      <c r="A65" s="6" t="s">
        <v>78</v>
      </c>
      <c r="B65" s="112" t="s">
        <v>102</v>
      </c>
      <c r="C65" s="21" t="s">
        <v>30</v>
      </c>
      <c r="D65" s="26">
        <v>375</v>
      </c>
      <c r="E65" s="27"/>
      <c r="F65" s="120">
        <f>D65*E65</f>
        <v>0</v>
      </c>
      <c r="G65" s="128"/>
    </row>
    <row r="66" spans="1:7" s="15" customFormat="1" ht="12.75">
      <c r="A66" s="6"/>
      <c r="B66" s="112"/>
      <c r="C66" s="21"/>
      <c r="D66" s="26"/>
      <c r="E66" s="27"/>
      <c r="F66" s="120"/>
      <c r="G66" s="128"/>
    </row>
    <row r="67" spans="1:7" ht="25.5">
      <c r="A67" s="111" t="s">
        <v>103</v>
      </c>
      <c r="B67" s="111" t="s">
        <v>104</v>
      </c>
      <c r="C67" s="21"/>
      <c r="D67" s="26"/>
      <c r="E67" s="27"/>
      <c r="F67" s="120"/>
      <c r="G67" s="128"/>
    </row>
    <row r="68" spans="1:7" ht="51">
      <c r="A68" s="6"/>
      <c r="B68" s="112" t="s">
        <v>105</v>
      </c>
      <c r="C68" s="21"/>
      <c r="D68" s="26"/>
      <c r="E68" s="27"/>
      <c r="F68" s="120"/>
      <c r="G68" s="128"/>
    </row>
    <row r="69" spans="1:7" ht="19.5" customHeight="1">
      <c r="A69" s="6"/>
      <c r="B69" s="112"/>
      <c r="C69" s="114" t="s">
        <v>79</v>
      </c>
      <c r="D69" s="26">
        <v>12</v>
      </c>
      <c r="E69" s="27"/>
      <c r="F69" s="120">
        <f>D69*E69</f>
        <v>0</v>
      </c>
      <c r="G69" s="128"/>
    </row>
    <row r="70" spans="1:7">
      <c r="A70" s="6"/>
      <c r="B70" s="112"/>
      <c r="C70" s="21"/>
      <c r="D70" s="26"/>
      <c r="E70" s="27"/>
      <c r="F70" s="120"/>
      <c r="G70" s="128"/>
    </row>
    <row r="71" spans="1:7">
      <c r="A71" s="111" t="s">
        <v>106</v>
      </c>
      <c r="B71" s="111" t="s">
        <v>107</v>
      </c>
      <c r="C71" s="21"/>
      <c r="D71" s="26"/>
      <c r="E71" s="27"/>
      <c r="F71" s="120"/>
      <c r="G71" s="128"/>
    </row>
    <row r="72" spans="1:7" ht="127.5">
      <c r="A72" s="6"/>
      <c r="B72" s="112" t="s">
        <v>108</v>
      </c>
      <c r="C72" s="21"/>
      <c r="D72" s="26"/>
      <c r="E72" s="27"/>
      <c r="F72" s="120"/>
      <c r="G72" s="128"/>
    </row>
    <row r="73" spans="1:7">
      <c r="A73" s="6"/>
      <c r="B73" s="112" t="s">
        <v>109</v>
      </c>
      <c r="C73" s="114" t="s">
        <v>79</v>
      </c>
      <c r="D73" s="26">
        <v>300</v>
      </c>
      <c r="E73" s="27"/>
      <c r="F73" s="120">
        <f>D73*E73</f>
        <v>0</v>
      </c>
      <c r="G73" s="128"/>
    </row>
    <row r="74" spans="1:7">
      <c r="A74" s="6"/>
      <c r="B74" s="112"/>
      <c r="C74" s="114"/>
      <c r="D74" s="26"/>
      <c r="E74" s="27"/>
      <c r="F74" s="120"/>
      <c r="G74" s="128"/>
    </row>
    <row r="75" spans="1:7" ht="15.75" thickBot="1">
      <c r="A75" s="60"/>
      <c r="B75" s="63" t="s">
        <v>34</v>
      </c>
      <c r="C75" s="64"/>
      <c r="D75" s="58"/>
      <c r="E75" s="59"/>
      <c r="F75" s="121">
        <f>SUM(F60:F74)</f>
        <v>0</v>
      </c>
      <c r="G75" s="128"/>
    </row>
    <row r="76" spans="1:7" ht="15.75" thickTop="1">
      <c r="A76" s="2"/>
      <c r="B76" s="8"/>
      <c r="C76" s="4"/>
      <c r="D76" s="26"/>
      <c r="E76" s="10"/>
      <c r="F76" s="120"/>
      <c r="G76" s="128"/>
    </row>
    <row r="77" spans="1:7">
      <c r="A77" s="115"/>
      <c r="B77" s="116"/>
      <c r="C77" s="117"/>
      <c r="D77" s="118"/>
      <c r="E77" s="119"/>
      <c r="F77" s="129"/>
      <c r="G77" s="128"/>
    </row>
    <row r="78" spans="1:7" ht="16.5" thickBot="1">
      <c r="A78" s="115"/>
      <c r="B78" s="130" t="s">
        <v>110</v>
      </c>
      <c r="C78" s="117"/>
      <c r="D78" s="118"/>
      <c r="E78" s="119"/>
      <c r="F78" s="129"/>
      <c r="G78" s="128"/>
    </row>
    <row r="79" spans="1:7" ht="15.75" thickBot="1">
      <c r="A79" s="65" t="s">
        <v>40</v>
      </c>
      <c r="B79" s="66" t="s">
        <v>0</v>
      </c>
      <c r="C79" s="67"/>
      <c r="D79" s="68"/>
      <c r="E79" s="69"/>
      <c r="F79" s="125">
        <f>F30</f>
        <v>0</v>
      </c>
    </row>
    <row r="80" spans="1:7" ht="15.75" thickBot="1">
      <c r="A80" s="65" t="s">
        <v>41</v>
      </c>
      <c r="B80" s="70" t="s">
        <v>5</v>
      </c>
      <c r="C80" s="71"/>
      <c r="D80" s="72"/>
      <c r="E80" s="73"/>
      <c r="F80" s="126">
        <f>F55</f>
        <v>0</v>
      </c>
    </row>
    <row r="81" spans="1:6" ht="15.75" thickBot="1">
      <c r="A81" s="65" t="s">
        <v>42</v>
      </c>
      <c r="B81" s="66" t="s">
        <v>33</v>
      </c>
      <c r="C81" s="67"/>
      <c r="D81" s="68"/>
      <c r="E81" s="69"/>
      <c r="F81" s="125">
        <f>F75</f>
        <v>0</v>
      </c>
    </row>
    <row r="82" spans="1:6" ht="15.75" thickBot="1">
      <c r="A82" s="74"/>
      <c r="B82" s="75" t="s">
        <v>8</v>
      </c>
      <c r="C82" s="76"/>
      <c r="D82" s="77"/>
      <c r="E82" s="78"/>
      <c r="F82" s="127">
        <f>SUM(F79:F81)</f>
        <v>0</v>
      </c>
    </row>
    <row r="83" spans="1:6" ht="15.75" thickBot="1">
      <c r="A83" s="74"/>
      <c r="B83" s="75" t="s">
        <v>26</v>
      </c>
      <c r="C83" s="76"/>
      <c r="D83" s="77"/>
      <c r="E83" s="78"/>
      <c r="F83" s="127">
        <f>F84-F82</f>
        <v>0</v>
      </c>
    </row>
    <row r="84" spans="1:6" ht="15.75" thickBot="1">
      <c r="A84" s="74"/>
      <c r="B84" s="79" t="s">
        <v>27</v>
      </c>
      <c r="C84" s="80"/>
      <c r="D84" s="81"/>
      <c r="E84" s="82"/>
      <c r="F84" s="127">
        <f>F82*1.25</f>
        <v>0</v>
      </c>
    </row>
    <row r="85" spans="1:6" ht="15.75" thickBot="1">
      <c r="A85" s="74"/>
      <c r="B85" s="79" t="s">
        <v>27</v>
      </c>
      <c r="C85" s="80"/>
      <c r="D85" s="81"/>
      <c r="E85" s="82"/>
      <c r="F85" s="131">
        <f>F84*7.5345</f>
        <v>0</v>
      </c>
    </row>
    <row r="86" spans="1:6" ht="16.5">
      <c r="A86" s="7"/>
      <c r="B86" s="7"/>
      <c r="C86" s="7"/>
      <c r="D86" s="32"/>
      <c r="E86" s="11"/>
      <c r="F86" s="7"/>
    </row>
    <row r="87" spans="1:6" ht="16.5">
      <c r="A87" s="7"/>
      <c r="B87" s="7"/>
      <c r="C87" s="7"/>
      <c r="D87" s="32"/>
      <c r="E87" s="11"/>
      <c r="F87" s="7"/>
    </row>
    <row r="88" spans="1:6" ht="16.5">
      <c r="A88" s="7"/>
      <c r="B88" s="91" t="s">
        <v>43</v>
      </c>
      <c r="C88" s="7"/>
      <c r="D88" s="91" t="s">
        <v>45</v>
      </c>
      <c r="E88" s="12"/>
      <c r="F88" s="7"/>
    </row>
    <row r="89" spans="1:6" ht="16.5">
      <c r="A89" s="7"/>
      <c r="B89" s="92" t="s">
        <v>44</v>
      </c>
      <c r="C89" s="7"/>
      <c r="D89" s="32"/>
      <c r="E89" s="11"/>
      <c r="F89" s="7"/>
    </row>
    <row r="90" spans="1:6" ht="16.5">
      <c r="A90" s="7"/>
      <c r="B90" s="7"/>
      <c r="C90" s="7"/>
      <c r="D90" s="32"/>
      <c r="E90" s="11"/>
      <c r="F90" s="7"/>
    </row>
    <row r="91" spans="1:6" ht="16.5">
      <c r="A91" s="7"/>
      <c r="B91" s="7"/>
      <c r="C91" s="7"/>
      <c r="D91" s="32"/>
      <c r="E91" s="11"/>
      <c r="F91" s="7"/>
    </row>
    <row r="92" spans="1:6" ht="16.5">
      <c r="A92" s="7"/>
      <c r="B92" s="7"/>
      <c r="C92" s="7"/>
      <c r="D92" s="32"/>
      <c r="E92" s="11"/>
      <c r="F92" s="7"/>
    </row>
    <row r="93" spans="1:6">
      <c r="A93" s="9"/>
      <c r="B93" s="9"/>
      <c r="C93" s="9"/>
      <c r="D93" s="33"/>
      <c r="E93" s="13"/>
      <c r="F93" s="9"/>
    </row>
    <row r="94" spans="1:6">
      <c r="A94" s="9"/>
      <c r="B94" s="9"/>
      <c r="C94" s="9"/>
      <c r="D94" s="33"/>
      <c r="E94" s="13"/>
      <c r="F94" s="9"/>
    </row>
  </sheetData>
  <protectedRanges>
    <protectedRange sqref="E8:E61 E63:E83" name="Raspon1"/>
  </protectedRanges>
  <mergeCells count="9">
    <mergeCell ref="D2:F2"/>
    <mergeCell ref="D3:F3"/>
    <mergeCell ref="D4:F4"/>
    <mergeCell ref="A5:A6"/>
    <mergeCell ref="B5:B6"/>
    <mergeCell ref="C5:C6"/>
    <mergeCell ref="D5:D6"/>
    <mergeCell ref="E5:E6"/>
    <mergeCell ref="F5:F6"/>
  </mergeCells>
  <pageMargins left="0.70866141732283472" right="0.31496062992125984" top="0.55118110236220474" bottom="0.35433070866141736" header="0.31496062992125984" footer="0.31496062992125984"/>
  <pageSetup paperSize="9" scale="90" orientation="portrait" r:id="rId1"/>
  <rowBreaks count="2" manualBreakCount="2">
    <brk id="31" max="5" man="1"/>
    <brk id="7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5</vt:i4>
      </vt:variant>
    </vt:vector>
  </HeadingPairs>
  <TitlesOfParts>
    <vt:vector size="7" baseType="lpstr">
      <vt:lpstr>OPĆI UVJETI GRAĐENJA</vt:lpstr>
      <vt:lpstr>1. NC </vt:lpstr>
      <vt:lpstr>'1. NC '!Podrucje_ispisa</vt:lpstr>
      <vt:lpstr>'OPĆI UVJETI GRAĐENJA'!Podrucje_ispisa</vt:lpstr>
      <vt:lpstr>'1. NC '!Print_Area</vt:lpstr>
      <vt:lpstr>'OPĆI UVJETI GRAĐENJA'!Print_Area</vt:lpstr>
      <vt:lpstr>'1. NC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2023-02-13T07:27:48Z</dcterms:modified>
</cp:coreProperties>
</file>